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fbah.sharepoint.com/sites/MFSB/BOR/Shared Documents/12-قوانين اعتمادات سنوات سابقة/"/>
    </mc:Choice>
  </mc:AlternateContent>
  <xr:revisionPtr revIDLastSave="146" documentId="8_{F565D684-BB90-41DF-B767-D09BE5D65204}" xr6:coauthVersionLast="47" xr6:coauthVersionMax="47" xr10:uidLastSave="{05D28CEF-FABD-4906-A48F-7A3C5142C135}"/>
  <bookViews>
    <workbookView xWindow="-120" yWindow="-120" windowWidth="29040" windowHeight="15840" activeTab="5" xr2:uid="{1C28DF99-8A11-4EF7-862F-49255936B93B}"/>
  </bookViews>
  <sheets>
    <sheet name="جدول 1" sheetId="1" r:id="rId1"/>
    <sheet name="جدول 2" sheetId="2" r:id="rId2"/>
    <sheet name="جدول 3" sheetId="3" r:id="rId3"/>
    <sheet name="الدعومات" sheetId="6" r:id="rId4"/>
    <sheet name="جدول 4" sheetId="4" r:id="rId5"/>
    <sheet name="جدول 5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4" l="1"/>
  <c r="B52" i="4"/>
  <c r="C48" i="4"/>
  <c r="B48" i="4"/>
  <c r="C44" i="4"/>
  <c r="B44" i="4"/>
  <c r="C41" i="4"/>
  <c r="B41" i="4"/>
  <c r="C39" i="4"/>
  <c r="B39" i="4"/>
  <c r="C30" i="4"/>
  <c r="B30" i="4"/>
  <c r="C25" i="4"/>
  <c r="B25" i="4"/>
  <c r="C23" i="4"/>
  <c r="C57" i="4" s="1"/>
  <c r="B23" i="4"/>
  <c r="B57" i="4" s="1"/>
  <c r="C9" i="4"/>
  <c r="B9" i="4"/>
</calcChain>
</file>

<file path=xl/sharedStrings.xml><?xml version="1.0" encoding="utf-8"?>
<sst xmlns="http://schemas.openxmlformats.org/spreadsheetml/2006/main" count="561" uniqueCount="332">
  <si>
    <t>جدول رقم (1) Table</t>
  </si>
  <si>
    <t xml:space="preserve">إجمالي الإيرادات والمصروفات العامة للسنتين الماليتين 2017 و 2018  </t>
  </si>
  <si>
    <t>Total State Revenue &amp; Expenditure for The Fiscal Years 2017 &amp; 2018</t>
  </si>
  <si>
    <t>BD</t>
  </si>
  <si>
    <t>البيـــان</t>
  </si>
  <si>
    <t>اعتماد
Budget</t>
  </si>
  <si>
    <t>Description</t>
  </si>
  <si>
    <t>الإيرادات العامة</t>
  </si>
  <si>
    <t>Public Revenue</t>
  </si>
  <si>
    <t>إجمالي إيرادات النفط والغاز</t>
  </si>
  <si>
    <t xml:space="preserve"> Oil &amp; Gas Revenue</t>
  </si>
  <si>
    <t>احتياطي الاجيال القادمة</t>
  </si>
  <si>
    <t>Future Generations Fund</t>
  </si>
  <si>
    <t>دعم مبيعات منتجات النفط في السوق المحلي</t>
  </si>
  <si>
    <t>Oil Subsidies in Local Market</t>
  </si>
  <si>
    <t xml:space="preserve">صافي إيرادات النفط والغاز الطبيعي </t>
  </si>
  <si>
    <t>Net Oil &amp; Gas Revenue</t>
  </si>
  <si>
    <t>الإيرادات غير النفطية</t>
  </si>
  <si>
    <t>Non Oil Revenue</t>
  </si>
  <si>
    <t>الإعانات</t>
  </si>
  <si>
    <t>Grants</t>
  </si>
  <si>
    <t>إجمالي الإيرادات العامة</t>
  </si>
  <si>
    <t>Total Public Revenue</t>
  </si>
  <si>
    <t>المصروفات العامة</t>
  </si>
  <si>
    <t>Public Expenditure</t>
  </si>
  <si>
    <t>المصروفات المتكررة للوزارات والجهات الحكومية</t>
  </si>
  <si>
    <t>Recurrent Expenditures for Ministries &amp; Government Entities</t>
  </si>
  <si>
    <t>الدعم الحكومي المباشر</t>
  </si>
  <si>
    <t>Government Subsidies</t>
  </si>
  <si>
    <t>فوائد الدين الحكومي</t>
  </si>
  <si>
    <t>Government Debt Interest</t>
  </si>
  <si>
    <t>مجموع المصروفات المتكررة</t>
  </si>
  <si>
    <t>Total Recurrent Expenditure</t>
  </si>
  <si>
    <t>مصروفات المشاريع</t>
  </si>
  <si>
    <t>Projects  Expenditure</t>
  </si>
  <si>
    <t>إجمالي المصروفات العامة</t>
  </si>
  <si>
    <t>Total Public Expenditure</t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</si>
  <si>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</t>
    </r>
  </si>
  <si>
    <r>
      <t>Surplus /</t>
    </r>
    <r>
      <rPr>
        <b/>
        <sz val="14"/>
        <color rgb="FFFF0000"/>
        <rFont val="Calibri"/>
        <family val="2"/>
        <scheme val="minor"/>
      </rPr>
      <t xml:space="preserve"> ( Deficit )</t>
    </r>
  </si>
  <si>
    <t>جدول رقم (2) Table</t>
  </si>
  <si>
    <t xml:space="preserve">الإيرادات العامة حسب الوزارات والجهات الحكومية للسنتين الماليتين 2017 و 2018  </t>
  </si>
  <si>
    <t>Revenue by Ministries &amp; Government Agencies for The Fiscal Years 2017 &amp; 2018</t>
  </si>
  <si>
    <t>دينار</t>
  </si>
  <si>
    <t>البيان</t>
  </si>
  <si>
    <t xml:space="preserve">إيرادات النفط والغاز الطبيعي </t>
  </si>
  <si>
    <t>Oil &amp; Gas Revenue</t>
  </si>
  <si>
    <t>مساهمات وعوائد الاستثمارات الحكومية</t>
  </si>
  <si>
    <t>Returns &amp; Contributions from Government Investments</t>
  </si>
  <si>
    <t>مساهمة صندوق احتياطي الأجيال</t>
  </si>
  <si>
    <t>Government Share from Future Generation Fund</t>
  </si>
  <si>
    <t>عوائد بنك الاسكان</t>
  </si>
  <si>
    <t>Eskan Bank Return to Government</t>
  </si>
  <si>
    <t>حصة الحكومة من هيئة تنظيم سوق العمل</t>
  </si>
  <si>
    <t>Government Share from Labour Market Regulatory Authority Fees</t>
  </si>
  <si>
    <t>عوائد الشركة القابضة للنفط والغاز</t>
  </si>
  <si>
    <t>Government Returns from National Oil &amp; Gas Holding Company</t>
  </si>
  <si>
    <t>عوائد شركة ممتلكات البحرين القابضة</t>
  </si>
  <si>
    <t>Bahrain Mumtalakat Holding Company</t>
  </si>
  <si>
    <t>فوائض الحكومة من هيئة تنظيم الاتصالات</t>
  </si>
  <si>
    <t>Government Returns from Telecommunications Regulatory Authority</t>
  </si>
  <si>
    <t>عوائد مصرف البحرين المركزي</t>
  </si>
  <si>
    <t xml:space="preserve">Government Returns From Central Bank of Bahrain </t>
  </si>
  <si>
    <t xml:space="preserve">قطاع خدمات الإدارة العامة </t>
  </si>
  <si>
    <t>General Public Services Sector</t>
  </si>
  <si>
    <t>هيئة التشريع والإفتاء القانوني</t>
  </si>
  <si>
    <t>Legislation &amp; Legal Opinion Commission</t>
  </si>
  <si>
    <t xml:space="preserve">وزارة المالية </t>
  </si>
  <si>
    <t>Ministry of Finance</t>
  </si>
  <si>
    <t>وزارة الخارجيــة</t>
  </si>
  <si>
    <t>Ministry of Foreign Affairs</t>
  </si>
  <si>
    <t>ديوان الخدمة المدنية</t>
  </si>
  <si>
    <t>Civil Service Bureau</t>
  </si>
  <si>
    <t>هيئة المعلومات والحكومة الالكترونية</t>
  </si>
  <si>
    <t>Information &amp; Egovernment Authority</t>
  </si>
  <si>
    <t>جهاز المساحة والتسجيل العقاري</t>
  </si>
  <si>
    <t>Survey &amp; Land Registration Bureau</t>
  </si>
  <si>
    <t>معهد الإدارة العامة</t>
  </si>
  <si>
    <t xml:space="preserve">Bahrain Institute for Public Administration </t>
  </si>
  <si>
    <t>وزارة العدل والشئون الإسلامية والأوقاف (الشئون الإسلامية)</t>
  </si>
  <si>
    <t>Ministry of Justice &amp; Islamic Affairs &amp;  Awqaf (Islamic Affairs)</t>
  </si>
  <si>
    <t>الاعانات</t>
  </si>
  <si>
    <t>إيرادات متنوعة</t>
  </si>
  <si>
    <t>Miscellaneous Revenue</t>
  </si>
  <si>
    <t>قطاع النظام العام وشئون السلامة العامة</t>
  </si>
  <si>
    <t>Public Order and Safety Sector</t>
  </si>
  <si>
    <t>وزارة الداخلية</t>
  </si>
  <si>
    <t>Ministry of Interior</t>
  </si>
  <si>
    <t>شئون الجمارك</t>
  </si>
  <si>
    <t>Customs Affairs</t>
  </si>
  <si>
    <t>المجلس الأعلى للقضاء</t>
  </si>
  <si>
    <t>Supreme Judicial Council</t>
  </si>
  <si>
    <t>وزارة العدل والشئون الإسلامية والأوقاف (شئون العدل)</t>
  </si>
  <si>
    <t>Ministry of Justice &amp; Islamic Affairs &amp;  Awqaf (Justice Affairs)</t>
  </si>
  <si>
    <t>المحكمة الدستورية</t>
  </si>
  <si>
    <t>Constitutional Court</t>
  </si>
  <si>
    <t xml:space="preserve">قطاع الشئون الاقتصادية والبنية التحتية </t>
  </si>
  <si>
    <t>Economic Affairs and Infrastracture Sector</t>
  </si>
  <si>
    <t>وزارة المواصلات والاتصالات</t>
  </si>
  <si>
    <t>Ministry of Transportation &amp; Telecommunications</t>
  </si>
  <si>
    <t>وزارة الصناعة والتجارة والسياحة</t>
  </si>
  <si>
    <t>Ministry of Industry, Commerce &amp; Tourism</t>
  </si>
  <si>
    <t>وزارة الأشغال وشئون البلديات والتخطيط العمراني (شئون الاشغال)</t>
  </si>
  <si>
    <t>Ministry of Works, Municipalities Affairs &amp; Urban Planning ( Works Affairs)</t>
  </si>
  <si>
    <t xml:space="preserve">وزارة العمل والتنمية الاجتماعية </t>
  </si>
  <si>
    <t>Ministry of Labour &amp; Social Development</t>
  </si>
  <si>
    <t>مجلس التنمية الاقتصادية</t>
  </si>
  <si>
    <t>Economic Development Board</t>
  </si>
  <si>
    <t>عوائد شركة ممتلكات البحرين</t>
  </si>
  <si>
    <t>Government Returns from Mumtalakat</t>
  </si>
  <si>
    <t xml:space="preserve">قطاع حماية البيئة </t>
  </si>
  <si>
    <t>Environmental Protection Sector</t>
  </si>
  <si>
    <t>المجلس الأعلى للبيئة</t>
  </si>
  <si>
    <t>Supreme Council for the Environment</t>
  </si>
  <si>
    <t>قطاع الإسكان ومرافق المجتمع</t>
  </si>
  <si>
    <t>Housing and Community Amenities Sector</t>
  </si>
  <si>
    <t>وزارة الإسكان</t>
  </si>
  <si>
    <t>Ministry of Housing</t>
  </si>
  <si>
    <t>وزارة الأشغال وشئون البلديات والتخطيط العمراني
(شئون البلديات والتخطيط العمراني)</t>
  </si>
  <si>
    <t xml:space="preserve">قطاع الصحة </t>
  </si>
  <si>
    <t>Health Sector</t>
  </si>
  <si>
    <t>وزارة الصحــــة</t>
  </si>
  <si>
    <t>Ministry of Health</t>
  </si>
  <si>
    <t>الهيئة الوطنية لتنظيم المهن والخدمات الصحية</t>
  </si>
  <si>
    <t>National Health Regulatory Authority</t>
  </si>
  <si>
    <t>المجلس الأعلى للصحة</t>
  </si>
  <si>
    <t>Supreme Council for Health</t>
  </si>
  <si>
    <t>قطاع الشباب والثقافة والإعلام</t>
  </si>
  <si>
    <t>Youth, Culture and Media Sector</t>
  </si>
  <si>
    <t>وزارة شئون الشباب والرياضة</t>
  </si>
  <si>
    <t>Ministry of Youth &amp; Sport Affairs</t>
  </si>
  <si>
    <t>هيئة البحرين للثقافة والآثار</t>
  </si>
  <si>
    <t>Bahrain Authority for Culture &amp; Antiquities</t>
  </si>
  <si>
    <t>وزارة شئون الاعلام</t>
  </si>
  <si>
    <t>Ministry of Information Affairs</t>
  </si>
  <si>
    <t>قطاع التعليم</t>
  </si>
  <si>
    <t>Education Sector</t>
  </si>
  <si>
    <t>وزارة التربية والتعليم</t>
  </si>
  <si>
    <t>Ministry of Education</t>
  </si>
  <si>
    <t xml:space="preserve"> بوليتكنك البحرين</t>
  </si>
  <si>
    <t>Bahrain Polytechnic</t>
  </si>
  <si>
    <t>هيئة جودة التعليم والتدريب</t>
  </si>
  <si>
    <t xml:space="preserve">Education &amp; Training Quality Authority </t>
  </si>
  <si>
    <t>قطاع الحماية الاجتماعية</t>
  </si>
  <si>
    <t>Social Protection Sector</t>
  </si>
  <si>
    <t>وزارة العمل والتنمية الاجتماعية</t>
  </si>
  <si>
    <t>الإجمالي</t>
  </si>
  <si>
    <t>Total</t>
  </si>
  <si>
    <t>جدول رقم (3) Table</t>
  </si>
  <si>
    <t xml:space="preserve">المصروفات المتكررة حسب الوزارات والجهات الحكومية للسنتين الماليتين 2017 و 2018  </t>
  </si>
  <si>
    <t>Recurrent Expenditure by Ministries &amp; Government Agencies for The Fiscal Years 2017 &amp; 2018</t>
  </si>
  <si>
    <t>البيــــــان</t>
  </si>
  <si>
    <t>ديوان رئيس الوزراء</t>
  </si>
  <si>
    <t>Prime Minister's Court</t>
  </si>
  <si>
    <t>مكتب النائب الأول لرئيس مجلس الوزراء</t>
  </si>
  <si>
    <t>First Deputy Prime Minister</t>
  </si>
  <si>
    <t>نائب رئيس مجلس الوزراء</t>
  </si>
  <si>
    <t>Deputy Prime Minister</t>
  </si>
  <si>
    <t>مستشار رئيس مجلس الوزراء</t>
  </si>
  <si>
    <t>Advisor to the Prime Minister</t>
  </si>
  <si>
    <t>مستشار رئيس مجلس الوزراء للشئون الاقتصادية</t>
  </si>
  <si>
    <t>Advisor to the Prime Minister for Economic Affairs</t>
  </si>
  <si>
    <t>وزارة شئون مجلس الوزراء</t>
  </si>
  <si>
    <t>Ministry of Cabinet Affairs</t>
  </si>
  <si>
    <t>الأمانة العامة لمجلس الوزراء</t>
  </si>
  <si>
    <t>General Secretariat Cabinet Affairs</t>
  </si>
  <si>
    <t>وزارة شئون مجلسي الشورى والنواب</t>
  </si>
  <si>
    <t>Ministry of Shura Council &amp; Representatives Council Affairs</t>
  </si>
  <si>
    <t>مجلس الشورى</t>
  </si>
  <si>
    <t>Shura Council</t>
  </si>
  <si>
    <t>مجلس النواب</t>
  </si>
  <si>
    <t>Representatives Council</t>
  </si>
  <si>
    <t>اللجنة التنفيذية لانتخابات مجلس النواب</t>
  </si>
  <si>
    <t>Council Representative's Election Executive Committee</t>
  </si>
  <si>
    <t>ديوان الرقابة المالية والإدارية</t>
  </si>
  <si>
    <t>National Audit Court</t>
  </si>
  <si>
    <t>نصيب البحرين في مجلس التعاون</t>
  </si>
  <si>
    <t>Contribution to GCC</t>
  </si>
  <si>
    <t>اشتراكات ومساهمات في منظمات الأمم المتحدة</t>
  </si>
  <si>
    <t xml:space="preserve">Contribution to United Nations </t>
  </si>
  <si>
    <t>اشتراكات ومساهمات في المنظمات العربية والإسلامية</t>
  </si>
  <si>
    <t>Contributions to Arab &amp; Islamic Organizations</t>
  </si>
  <si>
    <t>مجلس المناقصات والمزايدات</t>
  </si>
  <si>
    <t>Tender Board</t>
  </si>
  <si>
    <t>المؤسسة الوطنية لحقوق الانسان</t>
  </si>
  <si>
    <t>National Institution for Human Rights</t>
  </si>
  <si>
    <t>معهد البحرين للتنمية السياسية</t>
  </si>
  <si>
    <t xml:space="preserve">Bahrain Institute for Political Development </t>
  </si>
  <si>
    <t>وزارة العدل والشئون الإسلامية والأوقاف
(الشئون الإسلامية)</t>
  </si>
  <si>
    <t>المجلس الأعلى للشئون الاسلامية</t>
  </si>
  <si>
    <t>High Council for Islamic Affairs</t>
  </si>
  <si>
    <t>الأوقاف السنية</t>
  </si>
  <si>
    <t>Sunni Awqaf</t>
  </si>
  <si>
    <t>الأوقاف الجعفرية</t>
  </si>
  <si>
    <t>Ja'afari Awqaf</t>
  </si>
  <si>
    <t>بيت القرآن</t>
  </si>
  <si>
    <t>Bait Al-Qur'an</t>
  </si>
  <si>
    <t>فوائد الديـن الحكومي</t>
  </si>
  <si>
    <t xml:space="preserve"> تمويل الأخطار</t>
  </si>
  <si>
    <t>Risk Financing</t>
  </si>
  <si>
    <t>مساعدات حكومية</t>
  </si>
  <si>
    <t>Government Grants</t>
  </si>
  <si>
    <t>التزامات متنوعة</t>
  </si>
  <si>
    <t>Miscellaneous Commitments</t>
  </si>
  <si>
    <t>تقديرات اخرى للوزارات والجهات الحكومية</t>
  </si>
  <si>
    <t>Other Estimations for Line Ministries &amp; Government Agencies</t>
  </si>
  <si>
    <t>قطاع الدفاع</t>
  </si>
  <si>
    <t>Defence Sector</t>
  </si>
  <si>
    <t>وزارة الدفــــاع</t>
  </si>
  <si>
    <t>Ministry of Defence</t>
  </si>
  <si>
    <t>الأمانة العامة لمجلس الدفاع الأعلى</t>
  </si>
  <si>
    <t>General Commission for the Higher Defence Council</t>
  </si>
  <si>
    <t>الحرس الوطني</t>
  </si>
  <si>
    <t>National Guard</t>
  </si>
  <si>
    <t>المحافظات</t>
  </si>
  <si>
    <t>Governorates</t>
  </si>
  <si>
    <t>جهاز الأمن الوطني</t>
  </si>
  <si>
    <t>National Security Agency</t>
  </si>
  <si>
    <t>وزارة العدل والشئون الإسلامية والأوقاف
(شئون العدل)</t>
  </si>
  <si>
    <t>الجهاز الاداري للنيابة العامة</t>
  </si>
  <si>
    <t>Administrative Organization for Public Prosecution</t>
  </si>
  <si>
    <t>قطاع الشئون الاقتصادية والبنية التحتية</t>
  </si>
  <si>
    <t>Economic Affairs and Infrastructure Sector</t>
  </si>
  <si>
    <t>هيئة تنظيم سوق العمل</t>
  </si>
  <si>
    <t>Labour Market Regulatory Authority</t>
  </si>
  <si>
    <t>وزارة النفط</t>
  </si>
  <si>
    <t>Ministry of Oil</t>
  </si>
  <si>
    <t>الهيئة الوطنية للنفط والغاز</t>
  </si>
  <si>
    <t>National Oil &amp; Gas Authority</t>
  </si>
  <si>
    <t>وزارة شئون الكهرباء والماء</t>
  </si>
  <si>
    <t>Ministry of Electricity &amp; Water Affairs</t>
  </si>
  <si>
    <t>هيئة الكهرباء والمــــاء</t>
  </si>
  <si>
    <t xml:space="preserve">Electricity &amp; Water Authority </t>
  </si>
  <si>
    <t>وزارة الأشغال وشئون البلديات والتخطيط العمراني
(شئون الاشغال)</t>
  </si>
  <si>
    <t>Ministry of Works, Municipalities Affairs &amp; Urban Planning (Works Affairs)</t>
  </si>
  <si>
    <t>معرض البحرين الدولي للطيران</t>
  </si>
  <si>
    <t xml:space="preserve">Bahrain International Air Show </t>
  </si>
  <si>
    <t>بدالة انترنت البحرين</t>
  </si>
  <si>
    <t>Bahrain Internet Exchange</t>
  </si>
  <si>
    <t>مركز البحرين للدراسات الاستراتيجية والدولية والطاقة</t>
  </si>
  <si>
    <t>Bahrain Centre for Strategic, International and Energy Studies</t>
  </si>
  <si>
    <t xml:space="preserve">الجهاز التنفيذي والإداري لمجلس احتياطي الأجيال القادمة </t>
  </si>
  <si>
    <t>Future Generation Reserve Council</t>
  </si>
  <si>
    <t>الهيئة الوطنية لعلوم الفضاء</t>
  </si>
  <si>
    <t xml:space="preserve">National Authority for Space Sciences </t>
  </si>
  <si>
    <t>بورصة البحرين</t>
  </si>
  <si>
    <t>Bahrain Bourse</t>
  </si>
  <si>
    <t>Ministry of Works, Municipalities Affairs &amp; Urban Planning (Municipalities Affairs &amp; Urban Planning)</t>
  </si>
  <si>
    <t>المجالس البلدية</t>
  </si>
  <si>
    <t>Municipality Councils</t>
  </si>
  <si>
    <t>المجلس الاعلى للصحة</t>
  </si>
  <si>
    <t>مستشفى الملك حمد الجامعي</t>
  </si>
  <si>
    <t>King Hamad University Hospital</t>
  </si>
  <si>
    <t>مركز محمد بن خليفة آل خليفة التخصصي للقلب</t>
  </si>
  <si>
    <t>Mohammed bin Khalifa Al Khalifa Cardiac Center</t>
  </si>
  <si>
    <t>المركز الوطني للاورام السرطانية</t>
  </si>
  <si>
    <t>National Oncology Center</t>
  </si>
  <si>
    <t>الأمانة العامة للمجلس الأعلى للشباب والرياضة</t>
  </si>
  <si>
    <t>General Secretariat for Youth &amp; Sports High Council</t>
  </si>
  <si>
    <t>نادي راشد للفروسية وسباق الخيل</t>
  </si>
  <si>
    <t>Rashed Club for Equestrian &amp; Horse Racing</t>
  </si>
  <si>
    <t>مركز عيسى الثقافي</t>
  </si>
  <si>
    <t xml:space="preserve">Isa Cultural Centre  </t>
  </si>
  <si>
    <t>جائزة عيسى لخدمة الانسانية</t>
  </si>
  <si>
    <t>Isa Award for Service to Humanity</t>
  </si>
  <si>
    <t>الهيئة العليا للإعلام والاتصال</t>
  </si>
  <si>
    <t>The High Authority of Media &amp; Communication</t>
  </si>
  <si>
    <t>جامعة البحرين</t>
  </si>
  <si>
    <t>University of Bahrain</t>
  </si>
  <si>
    <t>كلية البحرين للمعلمين</t>
  </si>
  <si>
    <t>Bahrain Teachers College</t>
  </si>
  <si>
    <t>المؤسسة الخيرية الملكية</t>
  </si>
  <si>
    <t xml:space="preserve">Royal Charity Organization </t>
  </si>
  <si>
    <t>الصندوق الاجتماعي الوطني</t>
  </si>
  <si>
    <t>National Social Fund</t>
  </si>
  <si>
    <t>صندوق الضمان الاجتماعي</t>
  </si>
  <si>
    <t>Social Welfare Fund</t>
  </si>
  <si>
    <t>الالتزامات ومبالغ الدعم لأنظمة التقاعد</t>
  </si>
  <si>
    <t>Obligations and Subsidies for Retirement Systems</t>
  </si>
  <si>
    <t>علاوة تحسين مستوى المعيشة للمتقاعدين</t>
  </si>
  <si>
    <t>Improve the Standard of Living for Retirees Allowance</t>
  </si>
  <si>
    <t>حصة ومساهمة الحكومة في أنظمة التقاعد</t>
  </si>
  <si>
    <t>Government Share in Pension Schemes</t>
  </si>
  <si>
    <t>دعم الاسر محدودة الدخل</t>
  </si>
  <si>
    <t>Reduce Cost of Living for Families</t>
  </si>
  <si>
    <t xml:space="preserve"> صندوق النفقة</t>
  </si>
  <si>
    <t>Alimony Fund</t>
  </si>
  <si>
    <t>إعانة المواد الغذائية</t>
  </si>
  <si>
    <t>Food Subsidies</t>
  </si>
  <si>
    <t>حصة الحكومة في نظام التأمين ضد التعطل</t>
  </si>
  <si>
    <t xml:space="preserve">The Government's Share in Unemployment Insurance </t>
  </si>
  <si>
    <t>دعم برنامج الاسكان ( علاوة الإيجار)</t>
  </si>
  <si>
    <t>Housing Programme Support  (Rent  Allowance)</t>
  </si>
  <si>
    <t>دعم برنامج الاسكان ( تخفيض الاقساط الاسكانية)</t>
  </si>
  <si>
    <t>Housing Programme Support  (Housing Loans Reduction)</t>
  </si>
  <si>
    <t>المجموع</t>
  </si>
  <si>
    <t>حساب الاحتياطي</t>
  </si>
  <si>
    <t>Reserve Account</t>
  </si>
  <si>
    <t>Grand Total</t>
  </si>
  <si>
    <t>جدول رقم (4) Table</t>
  </si>
  <si>
    <t xml:space="preserve">مصروفات المشاريع حسب الوزارات والجهات الحكومية للسنتين الماليتين 2017 و 2018  </t>
  </si>
  <si>
    <t>Project Expenditure by Ministries &amp; Government Agencies for The Fiscal Years 2017 &amp; 2018</t>
  </si>
  <si>
    <t xml:space="preserve">نائب رئيس مجلس الوزراء </t>
  </si>
  <si>
    <t>-</t>
  </si>
  <si>
    <t>المشاريع الرأسمالية المصنفة</t>
  </si>
  <si>
    <t>Various Capital Projects</t>
  </si>
  <si>
    <t xml:space="preserve">Ministry of Labour &amp; Social Development </t>
  </si>
  <si>
    <t>شركة طيران الخليج</t>
  </si>
  <si>
    <t>Gulf Air</t>
  </si>
  <si>
    <t>وزارة الأشغال وشئون البلديات والتخطيط العمراني (شئون البلديات والتخطيط العمراني)</t>
  </si>
  <si>
    <t>جدول رقم (5) Table</t>
  </si>
  <si>
    <t>إيرادات ومصروفات البلديات وأمانة العاصمة للسنتين الماليتين 2017 و 2018</t>
  </si>
  <si>
    <t>Revenue &amp; Expenditure of Municipalities &amp; Capital Secretariat for The Fiscal Years 2017 &amp; 2018</t>
  </si>
  <si>
    <t>إجمالي إيرادات البلديات وأمانة العاصمة</t>
  </si>
  <si>
    <t>Total Municipalities &amp; Capital Secretariat Revenue</t>
  </si>
  <si>
    <t>المصروفات المتكررة للبلديات وأمانة العاصمة</t>
  </si>
  <si>
    <t>Municipalities &amp; Capital Secretariat Expenditure</t>
  </si>
  <si>
    <t>الاعتماد الاحتياطي (3%)</t>
  </si>
  <si>
    <t>Reserve Budget (3%)</t>
  </si>
  <si>
    <t xml:space="preserve">المصروفات المتكررة </t>
  </si>
  <si>
    <t xml:space="preserve"> Recurrent Expenditure</t>
  </si>
  <si>
    <t>إجمالي مصروفات البلديات وأمانة العاصمة</t>
  </si>
  <si>
    <t>Total Municipalities &amp; Capital Secretariat Expenditure</t>
  </si>
  <si>
    <t>ملحق جدول رقم (3) Attachment to Table</t>
  </si>
  <si>
    <t xml:space="preserve">بيانات الدعم الحكومي  المباشر للسنتين الماليتين 2017 و 2018  </t>
  </si>
  <si>
    <t>Government Subsidies for The Fiscal Years 2017 &amp; 2018</t>
  </si>
  <si>
    <t>Electricity &amp; Water Authority</t>
  </si>
  <si>
    <t>Housing Programme Support (Rent  Allowance)</t>
  </si>
  <si>
    <t>حساب دعم الاسر (جديد)</t>
  </si>
  <si>
    <t>families supporting account</t>
  </si>
  <si>
    <t xml:space="preserve"> Total</t>
  </si>
  <si>
    <t xml:space="preserve">دينار </t>
  </si>
  <si>
    <t>Ministry of Works, Municipalities Affairs &amp; Urban Planning Municipalities Affairs &amp; Urban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</si>
</sst>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u/>
      <sz val="16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8" fontId="8" fillId="0" borderId="0" xfId="1" applyNumberFormat="1" applyFont="1" applyBorder="1" applyAlignment="1">
      <alignment vertical="center" wrapText="1"/>
    </xf>
    <xf numFmtId="165" fontId="9" fillId="3" borderId="0" xfId="1" applyNumberFormat="1" applyFont="1" applyFill="1" applyBorder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10" fillId="3" borderId="0" xfId="1" applyNumberFormat="1" applyFont="1" applyFill="1" applyBorder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38" fontId="1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8" fillId="0" borderId="5" xfId="0" applyFont="1" applyBorder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38" fontId="8" fillId="0" borderId="0" xfId="0" applyNumberFormat="1" applyFont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/>
    </xf>
    <xf numFmtId="0" fontId="10" fillId="3" borderId="5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/>
    </xf>
    <xf numFmtId="0" fontId="10" fillId="0" borderId="5" xfId="0" applyFont="1" applyBorder="1" applyAlignment="1">
      <alignment vertical="center" wrapText="1"/>
    </xf>
    <xf numFmtId="165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65" fontId="10" fillId="3" borderId="0" xfId="0" applyNumberFormat="1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9" fillId="0" borderId="7" xfId="0" applyFont="1" applyBorder="1" applyAlignment="1">
      <alignment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165" fontId="7" fillId="3" borderId="0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165" fontId="8" fillId="0" borderId="0" xfId="1" applyNumberFormat="1" applyFont="1" applyFill="1" applyBorder="1" applyAlignment="1">
      <alignment vertical="top" wrapText="1"/>
    </xf>
    <xf numFmtId="165" fontId="8" fillId="0" borderId="0" xfId="1" applyNumberFormat="1" applyFont="1" applyBorder="1" applyAlignment="1">
      <alignment vertical="top" wrapText="1"/>
    </xf>
    <xf numFmtId="0" fontId="8" fillId="0" borderId="0" xfId="0" quotePrefix="1" applyFont="1" applyAlignment="1">
      <alignment vertical="top" wrapText="1"/>
    </xf>
    <xf numFmtId="165" fontId="7" fillId="3" borderId="0" xfId="0" applyNumberFormat="1" applyFont="1" applyFill="1" applyAlignment="1">
      <alignment vertical="center"/>
    </xf>
    <xf numFmtId="0" fontId="5" fillId="4" borderId="0" xfId="0" applyFont="1" applyFill="1" applyAlignment="1">
      <alignment horizontal="center" vertical="center" wrapText="1"/>
    </xf>
    <xf numFmtId="165" fontId="5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right" vertical="center" wrapText="1"/>
    </xf>
    <xf numFmtId="165" fontId="8" fillId="0" borderId="0" xfId="1" applyNumberFormat="1" applyFont="1" applyBorder="1" applyAlignment="1">
      <alignment horizontal="right" vertical="top"/>
    </xf>
    <xf numFmtId="165" fontId="8" fillId="0" borderId="0" xfId="1" applyNumberFormat="1" applyFont="1" applyBorder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top" wrapText="1"/>
    </xf>
    <xf numFmtId="0" fontId="8" fillId="2" borderId="0" xfId="0" applyFont="1" applyFill="1" applyAlignment="1">
      <alignment vertical="top" wrapText="1"/>
    </xf>
    <xf numFmtId="165" fontId="5" fillId="4" borderId="0" xfId="0" applyNumberFormat="1" applyFont="1" applyFill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165" fontId="7" fillId="3" borderId="0" xfId="0" applyNumberFormat="1" applyFont="1" applyFill="1" applyAlignment="1">
      <alignment horizontal="center" vertical="center" wrapText="1"/>
    </xf>
    <xf numFmtId="165" fontId="8" fillId="0" borderId="0" xfId="1" applyNumberFormat="1" applyFont="1" applyBorder="1" applyAlignment="1">
      <alignment vertical="top"/>
    </xf>
    <xf numFmtId="165" fontId="8" fillId="0" borderId="0" xfId="1" applyNumberFormat="1" applyFont="1" applyBorder="1" applyAlignment="1">
      <alignment horizontal="center" vertical="center"/>
    </xf>
    <xf numFmtId="165" fontId="8" fillId="0" borderId="0" xfId="1" applyNumberFormat="1" applyFont="1" applyFill="1" applyBorder="1" applyAlignment="1">
      <alignment vertical="top"/>
    </xf>
    <xf numFmtId="165" fontId="7" fillId="3" borderId="0" xfId="0" applyNumberFormat="1" applyFont="1" applyFill="1" applyAlignment="1">
      <alignment vertical="center" wrapText="1"/>
    </xf>
    <xf numFmtId="165" fontId="7" fillId="3" borderId="0" xfId="0" applyNumberFormat="1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165" fontId="8" fillId="0" borderId="0" xfId="1" applyNumberFormat="1" applyFont="1" applyBorder="1" applyAlignment="1">
      <alignment horizontal="center" vertical="center" wrapText="1" readingOrder="1"/>
    </xf>
    <xf numFmtId="165" fontId="8" fillId="0" borderId="0" xfId="1" applyNumberFormat="1" applyFont="1" applyFill="1" applyBorder="1" applyAlignment="1">
      <alignment horizontal="center" vertical="center" wrapText="1" readingOrder="1"/>
    </xf>
    <xf numFmtId="165" fontId="5" fillId="4" borderId="0" xfId="0" applyNumberFormat="1" applyFont="1" applyFill="1" applyAlignment="1">
      <alignment horizontal="center" vertical="center" wrapText="1" readingOrder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65" fontId="5" fillId="2" borderId="0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CBB0-2E5C-42A5-BA71-66DE40C10B54}">
  <dimension ref="A1:D26"/>
  <sheetViews>
    <sheetView rightToLeft="1" view="pageBreakPreview" topLeftCell="A13" zoomScaleNormal="100" zoomScaleSheetLayoutView="100" workbookViewId="0">
      <selection activeCell="C28" sqref="C28"/>
    </sheetView>
  </sheetViews>
  <sheetFormatPr defaultRowHeight="15" x14ac:dyDescent="0.25"/>
  <cols>
    <col min="1" max="1" width="32" customWidth="1"/>
    <col min="2" max="2" width="20.85546875" customWidth="1"/>
    <col min="3" max="3" width="20.7109375" customWidth="1"/>
    <col min="4" max="4" width="34.7109375" bestFit="1" customWidth="1"/>
  </cols>
  <sheetData>
    <row r="1" spans="1:4" ht="21" x14ac:dyDescent="0.25">
      <c r="A1" s="66" t="s">
        <v>0</v>
      </c>
      <c r="B1" s="67"/>
      <c r="C1" s="67"/>
      <c r="D1" s="67"/>
    </row>
    <row r="2" spans="1:4" ht="21" x14ac:dyDescent="0.25">
      <c r="A2" s="66" t="s">
        <v>1</v>
      </c>
      <c r="B2" s="67"/>
      <c r="C2" s="67"/>
      <c r="D2" s="67"/>
    </row>
    <row r="3" spans="1:4" ht="21" x14ac:dyDescent="0.25">
      <c r="A3" s="66" t="s">
        <v>2</v>
      </c>
      <c r="B3" s="67"/>
      <c r="C3" s="67"/>
      <c r="D3" s="67"/>
    </row>
    <row r="4" spans="1:4" ht="21" x14ac:dyDescent="0.25">
      <c r="A4" s="13"/>
      <c r="B4" s="1"/>
      <c r="C4" s="1"/>
      <c r="D4" s="1"/>
    </row>
    <row r="5" spans="1:4" ht="21" x14ac:dyDescent="0.25">
      <c r="A5" s="14"/>
      <c r="B5" s="3" t="s">
        <v>3</v>
      </c>
      <c r="C5" s="3" t="s">
        <v>3</v>
      </c>
      <c r="D5" s="2"/>
    </row>
    <row r="6" spans="1:4" x14ac:dyDescent="0.25">
      <c r="A6" s="68" t="s">
        <v>4</v>
      </c>
      <c r="B6" s="65" t="s">
        <v>5</v>
      </c>
      <c r="C6" s="65" t="s">
        <v>5</v>
      </c>
      <c r="D6" s="65" t="s">
        <v>6</v>
      </c>
    </row>
    <row r="7" spans="1:4" ht="28.9" customHeight="1" x14ac:dyDescent="0.25">
      <c r="A7" s="68"/>
      <c r="B7" s="65"/>
      <c r="C7" s="65"/>
      <c r="D7" s="65"/>
    </row>
    <row r="8" spans="1:4" ht="21" x14ac:dyDescent="0.25">
      <c r="A8" s="15"/>
      <c r="B8" s="4">
        <v>2017</v>
      </c>
      <c r="C8" s="4">
        <v>2018</v>
      </c>
      <c r="D8" s="4"/>
    </row>
    <row r="9" spans="1:4" ht="34.9" customHeight="1" x14ac:dyDescent="0.35">
      <c r="A9" s="16" t="s">
        <v>7</v>
      </c>
      <c r="B9" s="17"/>
      <c r="C9" s="17"/>
      <c r="D9" s="18" t="s">
        <v>8</v>
      </c>
    </row>
    <row r="10" spans="1:4" ht="34.9" customHeight="1" x14ac:dyDescent="0.25">
      <c r="A10" s="19" t="s">
        <v>9</v>
      </c>
      <c r="B10" s="20">
        <v>1780737000</v>
      </c>
      <c r="C10" s="20">
        <v>1842273000</v>
      </c>
      <c r="D10" s="21" t="s">
        <v>10</v>
      </c>
    </row>
    <row r="11" spans="1:4" ht="34.9" customHeight="1" x14ac:dyDescent="0.25">
      <c r="A11" s="19" t="s">
        <v>11</v>
      </c>
      <c r="B11" s="22">
        <v>-20586000</v>
      </c>
      <c r="C11" s="22">
        <v>-20586000</v>
      </c>
      <c r="D11" s="21" t="s">
        <v>12</v>
      </c>
    </row>
    <row r="12" spans="1:4" ht="34.9" customHeight="1" x14ac:dyDescent="0.25">
      <c r="A12" s="19" t="s">
        <v>13</v>
      </c>
      <c r="B12" s="6">
        <v>-34598000</v>
      </c>
      <c r="C12" s="6">
        <v>-25490000</v>
      </c>
      <c r="D12" s="21" t="s">
        <v>14</v>
      </c>
    </row>
    <row r="13" spans="1:4" ht="34.9" customHeight="1" x14ac:dyDescent="0.25">
      <c r="A13" s="23" t="s">
        <v>15</v>
      </c>
      <c r="B13" s="7">
        <v>1725553000</v>
      </c>
      <c r="C13" s="7">
        <v>1796197000</v>
      </c>
      <c r="D13" s="24" t="s">
        <v>16</v>
      </c>
    </row>
    <row r="14" spans="1:4" ht="34.9" customHeight="1" x14ac:dyDescent="0.25">
      <c r="A14" s="19" t="s">
        <v>17</v>
      </c>
      <c r="B14" s="8">
        <v>484508000</v>
      </c>
      <c r="C14" s="8">
        <v>547218000</v>
      </c>
      <c r="D14" s="21" t="s">
        <v>18</v>
      </c>
    </row>
    <row r="15" spans="1:4" ht="34.9" customHeight="1" x14ac:dyDescent="0.25">
      <c r="A15" s="19" t="s">
        <v>19</v>
      </c>
      <c r="B15" s="8">
        <v>28200000</v>
      </c>
      <c r="C15" s="8">
        <v>28200000</v>
      </c>
      <c r="D15" s="21" t="s">
        <v>20</v>
      </c>
    </row>
    <row r="16" spans="1:4" ht="34.9" customHeight="1" x14ac:dyDescent="0.25">
      <c r="A16" s="25" t="s">
        <v>21</v>
      </c>
      <c r="B16" s="9">
        <v>2238261000</v>
      </c>
      <c r="C16" s="9">
        <v>2371615000</v>
      </c>
      <c r="D16" s="26" t="s">
        <v>22</v>
      </c>
    </row>
    <row r="17" spans="1:4" ht="34.9" customHeight="1" x14ac:dyDescent="0.25">
      <c r="A17" s="19"/>
      <c r="B17" s="5"/>
      <c r="C17" s="5"/>
      <c r="D17" s="5"/>
    </row>
    <row r="18" spans="1:4" ht="34.9" customHeight="1" x14ac:dyDescent="0.35">
      <c r="A18" s="16" t="s">
        <v>23</v>
      </c>
      <c r="B18" s="17"/>
      <c r="C18" s="17"/>
      <c r="D18" s="18" t="s">
        <v>24</v>
      </c>
    </row>
    <row r="19" spans="1:4" ht="34.9" customHeight="1" x14ac:dyDescent="0.25">
      <c r="A19" s="19" t="s">
        <v>25</v>
      </c>
      <c r="B19" s="8">
        <v>2119401000</v>
      </c>
      <c r="C19" s="8">
        <v>2159841000</v>
      </c>
      <c r="D19" s="5" t="s">
        <v>26</v>
      </c>
    </row>
    <row r="20" spans="1:4" ht="34.9" customHeight="1" x14ac:dyDescent="0.25">
      <c r="A20" s="19" t="s">
        <v>27</v>
      </c>
      <c r="B20" s="8">
        <v>653294000</v>
      </c>
      <c r="C20" s="8">
        <v>644353000</v>
      </c>
      <c r="D20" s="21" t="s">
        <v>28</v>
      </c>
    </row>
    <row r="21" spans="1:4" ht="34.9" customHeight="1" x14ac:dyDescent="0.25">
      <c r="A21" s="19" t="s">
        <v>29</v>
      </c>
      <c r="B21" s="8">
        <v>477000000</v>
      </c>
      <c r="C21" s="8">
        <v>553000000</v>
      </c>
      <c r="D21" s="21" t="s">
        <v>30</v>
      </c>
    </row>
    <row r="22" spans="1:4" ht="34.9" customHeight="1" x14ac:dyDescent="0.25">
      <c r="A22" s="27" t="s">
        <v>31</v>
      </c>
      <c r="B22" s="28">
        <v>3249695000</v>
      </c>
      <c r="C22" s="28">
        <v>3357194000</v>
      </c>
      <c r="D22" s="29" t="s">
        <v>32</v>
      </c>
    </row>
    <row r="23" spans="1:4" ht="34.9" customHeight="1" x14ac:dyDescent="0.25">
      <c r="A23" s="27" t="s">
        <v>33</v>
      </c>
      <c r="B23" s="10">
        <v>330000000</v>
      </c>
      <c r="C23" s="10">
        <v>330000000</v>
      </c>
      <c r="D23" s="29" t="s">
        <v>34</v>
      </c>
    </row>
    <row r="24" spans="1:4" ht="34.9" customHeight="1" x14ac:dyDescent="0.25">
      <c r="A24" s="25" t="s">
        <v>35</v>
      </c>
      <c r="B24" s="30">
        <v>3579695000</v>
      </c>
      <c r="C24" s="30">
        <v>3687194000</v>
      </c>
      <c r="D24" s="31" t="s">
        <v>36</v>
      </c>
    </row>
    <row r="25" spans="1:4" ht="34.9" customHeight="1" x14ac:dyDescent="0.25">
      <c r="A25" s="19"/>
      <c r="B25" s="5"/>
      <c r="C25" s="5"/>
      <c r="D25" s="21"/>
    </row>
    <row r="26" spans="1:4" ht="34.9" customHeight="1" x14ac:dyDescent="0.25">
      <c r="A26" s="32" t="s">
        <v>37</v>
      </c>
      <c r="B26" s="11">
        <v>-1341434000</v>
      </c>
      <c r="C26" s="11">
        <v>-1315579000</v>
      </c>
      <c r="D26" s="12" t="s">
        <v>38</v>
      </c>
    </row>
  </sheetData>
  <mergeCells count="7">
    <mergeCell ref="D6:D7"/>
    <mergeCell ref="A1:D1"/>
    <mergeCell ref="A2:D2"/>
    <mergeCell ref="A3:D3"/>
    <mergeCell ref="A6:A7"/>
    <mergeCell ref="B6:B7"/>
    <mergeCell ref="C6:C7"/>
  </mergeCells>
  <pageMargins left="0.7" right="0.7" top="0.75" bottom="0.75" header="0.3" footer="0.3"/>
  <pageSetup paperSize="9" scale="7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583F5-9420-4E3E-B4BF-B385040C86B1}">
  <dimension ref="A1:D62"/>
  <sheetViews>
    <sheetView rightToLeft="1" view="pageBreakPreview" topLeftCell="A55" zoomScale="90" zoomScaleNormal="100" zoomScaleSheetLayoutView="90" workbookViewId="0">
      <selection activeCell="A73" sqref="A73"/>
    </sheetView>
  </sheetViews>
  <sheetFormatPr defaultRowHeight="15" x14ac:dyDescent="0.25"/>
  <cols>
    <col min="1" max="1" width="44.42578125" bestFit="1" customWidth="1"/>
    <col min="2" max="3" width="21.5703125" customWidth="1"/>
    <col min="4" max="4" width="43.85546875" customWidth="1"/>
  </cols>
  <sheetData>
    <row r="1" spans="1:4" ht="21" x14ac:dyDescent="0.25">
      <c r="A1" s="67" t="s">
        <v>39</v>
      </c>
      <c r="B1" s="67"/>
      <c r="C1" s="67"/>
      <c r="D1" s="67"/>
    </row>
    <row r="2" spans="1:4" ht="21" x14ac:dyDescent="0.25">
      <c r="A2" s="67" t="s">
        <v>40</v>
      </c>
      <c r="B2" s="67"/>
      <c r="C2" s="67"/>
      <c r="D2" s="67"/>
    </row>
    <row r="3" spans="1:4" ht="21" x14ac:dyDescent="0.25">
      <c r="A3" s="67" t="s">
        <v>41</v>
      </c>
      <c r="B3" s="67"/>
      <c r="C3" s="67"/>
      <c r="D3" s="67"/>
    </row>
    <row r="4" spans="1:4" ht="21" x14ac:dyDescent="0.25">
      <c r="A4" s="1"/>
      <c r="B4" s="1"/>
      <c r="C4" s="1"/>
      <c r="D4" s="1"/>
    </row>
    <row r="5" spans="1:4" ht="21" x14ac:dyDescent="0.25">
      <c r="A5" s="2"/>
      <c r="B5" s="33" t="s">
        <v>42</v>
      </c>
      <c r="C5" s="3" t="s">
        <v>3</v>
      </c>
      <c r="D5" s="2"/>
    </row>
    <row r="6" spans="1:4" x14ac:dyDescent="0.25">
      <c r="A6" s="65" t="s">
        <v>43</v>
      </c>
      <c r="B6" s="69" t="s">
        <v>5</v>
      </c>
      <c r="C6" s="65" t="s">
        <v>5</v>
      </c>
      <c r="D6" s="65" t="s">
        <v>6</v>
      </c>
    </row>
    <row r="7" spans="1:4" ht="30" customHeight="1" x14ac:dyDescent="0.25">
      <c r="A7" s="65"/>
      <c r="B7" s="69"/>
      <c r="C7" s="65"/>
      <c r="D7" s="65"/>
    </row>
    <row r="8" spans="1:4" ht="21" x14ac:dyDescent="0.25">
      <c r="A8" s="4"/>
      <c r="B8" s="4">
        <v>2017</v>
      </c>
      <c r="C8" s="4">
        <v>2018</v>
      </c>
      <c r="D8" s="4"/>
    </row>
    <row r="9" spans="1:4" ht="34.9" customHeight="1" x14ac:dyDescent="0.25">
      <c r="A9" s="34" t="s">
        <v>44</v>
      </c>
      <c r="B9" s="35">
        <v>1725553000</v>
      </c>
      <c r="C9" s="35">
        <v>1796197000</v>
      </c>
      <c r="D9" s="36" t="s">
        <v>45</v>
      </c>
    </row>
    <row r="10" spans="1:4" ht="34.9" customHeight="1" x14ac:dyDescent="0.25">
      <c r="A10" s="37" t="s">
        <v>44</v>
      </c>
      <c r="B10" s="38">
        <v>1725553000</v>
      </c>
      <c r="C10" s="39">
        <v>1796197000</v>
      </c>
      <c r="D10" s="37" t="s">
        <v>45</v>
      </c>
    </row>
    <row r="11" spans="1:4" ht="34.9" customHeight="1" x14ac:dyDescent="0.25">
      <c r="A11" s="34" t="s">
        <v>46</v>
      </c>
      <c r="B11" s="35">
        <v>117780000</v>
      </c>
      <c r="C11" s="35">
        <v>119746000</v>
      </c>
      <c r="D11" s="36" t="s">
        <v>47</v>
      </c>
    </row>
    <row r="12" spans="1:4" ht="39.6" customHeight="1" x14ac:dyDescent="0.25">
      <c r="A12" s="40" t="s">
        <v>48</v>
      </c>
      <c r="B12" s="39"/>
      <c r="C12" s="39"/>
      <c r="D12" s="37" t="s">
        <v>49</v>
      </c>
    </row>
    <row r="13" spans="1:4" ht="34.9" customHeight="1" x14ac:dyDescent="0.25">
      <c r="A13" s="40" t="s">
        <v>50</v>
      </c>
      <c r="B13" s="39">
        <v>10000000</v>
      </c>
      <c r="C13" s="39">
        <v>10000000</v>
      </c>
      <c r="D13" s="37" t="s">
        <v>51</v>
      </c>
    </row>
    <row r="14" spans="1:4" ht="39.6" customHeight="1" x14ac:dyDescent="0.25">
      <c r="A14" s="37" t="s">
        <v>52</v>
      </c>
      <c r="B14" s="39">
        <v>30920000</v>
      </c>
      <c r="C14" s="39">
        <v>30920000</v>
      </c>
      <c r="D14" s="37" t="s">
        <v>53</v>
      </c>
    </row>
    <row r="15" spans="1:4" ht="40.9" customHeight="1" x14ac:dyDescent="0.25">
      <c r="A15" s="37" t="s">
        <v>54</v>
      </c>
      <c r="B15" s="39">
        <v>56400000</v>
      </c>
      <c r="C15" s="39">
        <v>56400000</v>
      </c>
      <c r="D15" s="37" t="s">
        <v>55</v>
      </c>
    </row>
    <row r="16" spans="1:4" ht="34.9" customHeight="1" x14ac:dyDescent="0.25">
      <c r="A16" s="37" t="s">
        <v>56</v>
      </c>
      <c r="B16" s="39">
        <v>10000000</v>
      </c>
      <c r="C16" s="39">
        <v>10000000</v>
      </c>
      <c r="D16" s="37" t="s">
        <v>57</v>
      </c>
    </row>
    <row r="17" spans="1:4" ht="38.450000000000003" customHeight="1" x14ac:dyDescent="0.25">
      <c r="A17" s="37" t="s">
        <v>58</v>
      </c>
      <c r="B17" s="39">
        <v>7460000</v>
      </c>
      <c r="C17" s="39">
        <v>9426000</v>
      </c>
      <c r="D17" s="37" t="s">
        <v>59</v>
      </c>
    </row>
    <row r="18" spans="1:4" ht="34.9" customHeight="1" x14ac:dyDescent="0.25">
      <c r="A18" s="40" t="s">
        <v>60</v>
      </c>
      <c r="B18" s="39">
        <v>3000000</v>
      </c>
      <c r="C18" s="39">
        <v>3000000</v>
      </c>
      <c r="D18" s="37" t="s">
        <v>61</v>
      </c>
    </row>
    <row r="19" spans="1:4" ht="34.9" customHeight="1" x14ac:dyDescent="0.25">
      <c r="A19" s="34" t="s">
        <v>62</v>
      </c>
      <c r="B19" s="35">
        <v>70133000</v>
      </c>
      <c r="C19" s="35">
        <v>85719000</v>
      </c>
      <c r="D19" s="36" t="s">
        <v>63</v>
      </c>
    </row>
    <row r="20" spans="1:4" ht="34.9" customHeight="1" x14ac:dyDescent="0.25">
      <c r="A20" s="37" t="s">
        <v>64</v>
      </c>
      <c r="B20" s="39">
        <v>5000</v>
      </c>
      <c r="C20" s="39">
        <v>5000</v>
      </c>
      <c r="D20" s="37" t="s">
        <v>65</v>
      </c>
    </row>
    <row r="21" spans="1:4" ht="34.9" customHeight="1" x14ac:dyDescent="0.25">
      <c r="A21" s="37" t="s">
        <v>66</v>
      </c>
      <c r="B21" s="39">
        <v>3000</v>
      </c>
      <c r="C21" s="39">
        <v>3000</v>
      </c>
      <c r="D21" s="37" t="s">
        <v>67</v>
      </c>
    </row>
    <row r="22" spans="1:4" ht="34.9" customHeight="1" x14ac:dyDescent="0.25">
      <c r="A22" s="37" t="s">
        <v>68</v>
      </c>
      <c r="B22" s="39">
        <v>2055000</v>
      </c>
      <c r="C22" s="39">
        <v>2055000</v>
      </c>
      <c r="D22" s="37" t="s">
        <v>69</v>
      </c>
    </row>
    <row r="23" spans="1:4" ht="34.9" customHeight="1" x14ac:dyDescent="0.25">
      <c r="A23" s="37" t="s">
        <v>70</v>
      </c>
      <c r="B23" s="39">
        <v>5000</v>
      </c>
      <c r="C23" s="39">
        <v>5000</v>
      </c>
      <c r="D23" s="37" t="s">
        <v>71</v>
      </c>
    </row>
    <row r="24" spans="1:4" ht="34.9" customHeight="1" x14ac:dyDescent="0.25">
      <c r="A24" s="37" t="s">
        <v>72</v>
      </c>
      <c r="B24" s="39">
        <v>2600000</v>
      </c>
      <c r="C24" s="39">
        <v>2670000</v>
      </c>
      <c r="D24" s="37" t="s">
        <v>73</v>
      </c>
    </row>
    <row r="25" spans="1:4" ht="34.9" customHeight="1" x14ac:dyDescent="0.25">
      <c r="A25" s="37" t="s">
        <v>74</v>
      </c>
      <c r="B25" s="39">
        <v>24371000</v>
      </c>
      <c r="C25" s="39">
        <v>38121000</v>
      </c>
      <c r="D25" s="37" t="s">
        <v>75</v>
      </c>
    </row>
    <row r="26" spans="1:4" ht="37.15" customHeight="1" x14ac:dyDescent="0.25">
      <c r="A26" s="37" t="s">
        <v>76</v>
      </c>
      <c r="B26" s="39">
        <v>660000</v>
      </c>
      <c r="C26" s="39">
        <v>660000</v>
      </c>
      <c r="D26" s="37" t="s">
        <v>77</v>
      </c>
    </row>
    <row r="27" spans="1:4" ht="40.15" customHeight="1" x14ac:dyDescent="0.25">
      <c r="A27" s="37" t="s">
        <v>78</v>
      </c>
      <c r="B27" s="39">
        <v>10000</v>
      </c>
      <c r="C27" s="39">
        <v>10000</v>
      </c>
      <c r="D27" s="37" t="s">
        <v>79</v>
      </c>
    </row>
    <row r="28" spans="1:4" ht="34.9" customHeight="1" x14ac:dyDescent="0.25">
      <c r="A28" s="37" t="s">
        <v>80</v>
      </c>
      <c r="B28" s="39">
        <v>28200000</v>
      </c>
      <c r="C28" s="39">
        <v>28200000</v>
      </c>
      <c r="D28" s="37" t="s">
        <v>20</v>
      </c>
    </row>
    <row r="29" spans="1:4" ht="34.9" customHeight="1" x14ac:dyDescent="0.25">
      <c r="A29" s="37" t="s">
        <v>81</v>
      </c>
      <c r="B29" s="39">
        <v>12224000</v>
      </c>
      <c r="C29" s="39">
        <v>13990000</v>
      </c>
      <c r="D29" s="37" t="s">
        <v>82</v>
      </c>
    </row>
    <row r="30" spans="1:4" ht="34.9" customHeight="1" x14ac:dyDescent="0.25">
      <c r="A30" s="34" t="s">
        <v>83</v>
      </c>
      <c r="B30" s="41">
        <v>208918000</v>
      </c>
      <c r="C30" s="41">
        <v>230789000</v>
      </c>
      <c r="D30" s="36" t="s">
        <v>84</v>
      </c>
    </row>
    <row r="31" spans="1:4" ht="34.9" customHeight="1" x14ac:dyDescent="0.25">
      <c r="A31" s="37" t="s">
        <v>85</v>
      </c>
      <c r="B31" s="39">
        <v>50982000</v>
      </c>
      <c r="C31" s="39">
        <v>50982000</v>
      </c>
      <c r="D31" s="37" t="s">
        <v>86</v>
      </c>
    </row>
    <row r="32" spans="1:4" ht="34.9" customHeight="1" x14ac:dyDescent="0.25">
      <c r="A32" s="37" t="s">
        <v>87</v>
      </c>
      <c r="B32" s="39">
        <v>141286000</v>
      </c>
      <c r="C32" s="39">
        <v>163036000</v>
      </c>
      <c r="D32" s="37" t="s">
        <v>88</v>
      </c>
    </row>
    <row r="33" spans="1:4" ht="34.9" customHeight="1" x14ac:dyDescent="0.25">
      <c r="A33" s="37" t="s">
        <v>89</v>
      </c>
      <c r="B33" s="39">
        <v>2000</v>
      </c>
      <c r="C33" s="39">
        <v>3000</v>
      </c>
      <c r="D33" s="37" t="s">
        <v>90</v>
      </c>
    </row>
    <row r="34" spans="1:4" ht="40.15" customHeight="1" x14ac:dyDescent="0.25">
      <c r="A34" s="37" t="s">
        <v>91</v>
      </c>
      <c r="B34" s="39">
        <v>16644000</v>
      </c>
      <c r="C34" s="39">
        <v>16764000</v>
      </c>
      <c r="D34" s="37" t="s">
        <v>92</v>
      </c>
    </row>
    <row r="35" spans="1:4" ht="34.9" customHeight="1" x14ac:dyDescent="0.25">
      <c r="A35" s="37" t="s">
        <v>93</v>
      </c>
      <c r="B35" s="39">
        <v>4000</v>
      </c>
      <c r="C35" s="39">
        <v>4000</v>
      </c>
      <c r="D35" s="37" t="s">
        <v>94</v>
      </c>
    </row>
    <row r="36" spans="1:4" ht="34.9" customHeight="1" x14ac:dyDescent="0.25">
      <c r="A36" s="34" t="s">
        <v>95</v>
      </c>
      <c r="B36" s="41">
        <v>67216000</v>
      </c>
      <c r="C36" s="41">
        <v>90375000</v>
      </c>
      <c r="D36" s="36" t="s">
        <v>96</v>
      </c>
    </row>
    <row r="37" spans="1:4" ht="40.15" customHeight="1" x14ac:dyDescent="0.25">
      <c r="A37" s="37" t="s">
        <v>97</v>
      </c>
      <c r="B37" s="39">
        <v>45000000</v>
      </c>
      <c r="C37" s="39">
        <v>45000000</v>
      </c>
      <c r="D37" s="37" t="s">
        <v>98</v>
      </c>
    </row>
    <row r="38" spans="1:4" ht="36.6" customHeight="1" x14ac:dyDescent="0.25">
      <c r="A38" s="37" t="s">
        <v>99</v>
      </c>
      <c r="B38" s="39">
        <v>18264000</v>
      </c>
      <c r="C38" s="39">
        <v>33967000</v>
      </c>
      <c r="D38" s="37" t="s">
        <v>100</v>
      </c>
    </row>
    <row r="39" spans="1:4" ht="58.9" customHeight="1" x14ac:dyDescent="0.25">
      <c r="A39" s="37" t="s">
        <v>101</v>
      </c>
      <c r="B39" s="39">
        <v>3571000</v>
      </c>
      <c r="C39" s="39">
        <v>11027000</v>
      </c>
      <c r="D39" s="37" t="s">
        <v>102</v>
      </c>
    </row>
    <row r="40" spans="1:4" ht="39.6" customHeight="1" x14ac:dyDescent="0.25">
      <c r="A40" s="37" t="s">
        <v>103</v>
      </c>
      <c r="B40" s="39">
        <v>29000</v>
      </c>
      <c r="C40" s="39">
        <v>29000</v>
      </c>
      <c r="D40" s="37" t="s">
        <v>104</v>
      </c>
    </row>
    <row r="41" spans="1:4" ht="34.9" customHeight="1" x14ac:dyDescent="0.25">
      <c r="A41" s="37" t="s">
        <v>105</v>
      </c>
      <c r="B41" s="39">
        <v>352000</v>
      </c>
      <c r="C41" s="39">
        <v>352000</v>
      </c>
      <c r="D41" s="37" t="s">
        <v>106</v>
      </c>
    </row>
    <row r="42" spans="1:4" ht="34.9" customHeight="1" x14ac:dyDescent="0.25">
      <c r="A42" s="37" t="s">
        <v>107</v>
      </c>
      <c r="B42" s="38">
        <v>0</v>
      </c>
      <c r="C42" s="38">
        <v>0</v>
      </c>
      <c r="D42" s="37" t="s">
        <v>108</v>
      </c>
    </row>
    <row r="43" spans="1:4" ht="34.9" customHeight="1" x14ac:dyDescent="0.25">
      <c r="A43" s="34" t="s">
        <v>109</v>
      </c>
      <c r="B43" s="41">
        <v>290000</v>
      </c>
      <c r="C43" s="41">
        <v>301000</v>
      </c>
      <c r="D43" s="34" t="s">
        <v>110</v>
      </c>
    </row>
    <row r="44" spans="1:4" ht="34.9" customHeight="1" x14ac:dyDescent="0.25">
      <c r="A44" s="5" t="s">
        <v>111</v>
      </c>
      <c r="B44" s="39">
        <v>290000</v>
      </c>
      <c r="C44" s="39">
        <v>301000</v>
      </c>
      <c r="D44" s="5" t="s">
        <v>112</v>
      </c>
    </row>
    <row r="45" spans="1:4" ht="39.6" customHeight="1" x14ac:dyDescent="0.25">
      <c r="A45" s="34" t="s">
        <v>113</v>
      </c>
      <c r="B45" s="41">
        <v>3386000</v>
      </c>
      <c r="C45" s="41">
        <v>3386000</v>
      </c>
      <c r="D45" s="36" t="s">
        <v>114</v>
      </c>
    </row>
    <row r="46" spans="1:4" ht="34.9" customHeight="1" x14ac:dyDescent="0.25">
      <c r="A46" s="37" t="s">
        <v>115</v>
      </c>
      <c r="B46" s="39">
        <v>35000</v>
      </c>
      <c r="C46" s="39">
        <v>35000</v>
      </c>
      <c r="D46" s="37" t="s">
        <v>116</v>
      </c>
    </row>
    <row r="47" spans="1:4" ht="39" customHeight="1" x14ac:dyDescent="0.25">
      <c r="A47" s="37" t="s">
        <v>117</v>
      </c>
      <c r="B47" s="39">
        <v>3351000</v>
      </c>
      <c r="C47" s="39">
        <v>3351000</v>
      </c>
      <c r="D47" s="37" t="s">
        <v>331</v>
      </c>
    </row>
    <row r="48" spans="1:4" ht="34.9" customHeight="1" x14ac:dyDescent="0.25">
      <c r="A48" s="34" t="s">
        <v>118</v>
      </c>
      <c r="B48" s="41">
        <v>40680000</v>
      </c>
      <c r="C48" s="41">
        <v>40780000</v>
      </c>
      <c r="D48" s="36" t="s">
        <v>119</v>
      </c>
    </row>
    <row r="49" spans="1:4" ht="34.9" customHeight="1" x14ac:dyDescent="0.25">
      <c r="A49" s="5" t="s">
        <v>120</v>
      </c>
      <c r="B49" s="39">
        <v>39845000</v>
      </c>
      <c r="C49" s="39">
        <v>39945000</v>
      </c>
      <c r="D49" s="5" t="s">
        <v>121</v>
      </c>
    </row>
    <row r="50" spans="1:4" ht="34.9" customHeight="1" x14ac:dyDescent="0.25">
      <c r="A50" s="5" t="s">
        <v>122</v>
      </c>
      <c r="B50" s="39">
        <v>835000</v>
      </c>
      <c r="C50" s="39">
        <v>835000</v>
      </c>
      <c r="D50" s="5" t="s">
        <v>123</v>
      </c>
    </row>
    <row r="51" spans="1:4" ht="34.9" customHeight="1" x14ac:dyDescent="0.25">
      <c r="A51" s="5" t="s">
        <v>124</v>
      </c>
      <c r="B51" s="38">
        <v>0</v>
      </c>
      <c r="C51" s="38">
        <v>0</v>
      </c>
      <c r="D51" s="5" t="s">
        <v>125</v>
      </c>
    </row>
    <row r="52" spans="1:4" ht="34.9" customHeight="1" x14ac:dyDescent="0.25">
      <c r="A52" s="34" t="s">
        <v>126</v>
      </c>
      <c r="B52" s="35">
        <v>2182000</v>
      </c>
      <c r="C52" s="35">
        <v>2104000</v>
      </c>
      <c r="D52" s="36" t="s">
        <v>127</v>
      </c>
    </row>
    <row r="53" spans="1:4" ht="34.9" customHeight="1" x14ac:dyDescent="0.25">
      <c r="A53" s="37" t="s">
        <v>128</v>
      </c>
      <c r="B53" s="39">
        <v>17000</v>
      </c>
      <c r="C53" s="39">
        <v>17000</v>
      </c>
      <c r="D53" s="37" t="s">
        <v>129</v>
      </c>
    </row>
    <row r="54" spans="1:4" ht="40.15" customHeight="1" x14ac:dyDescent="0.25">
      <c r="A54" s="37" t="s">
        <v>130</v>
      </c>
      <c r="B54" s="39">
        <v>175000</v>
      </c>
      <c r="C54" s="39">
        <v>293000</v>
      </c>
      <c r="D54" s="37" t="s">
        <v>131</v>
      </c>
    </row>
    <row r="55" spans="1:4" ht="34.9" customHeight="1" x14ac:dyDescent="0.25">
      <c r="A55" s="37" t="s">
        <v>132</v>
      </c>
      <c r="B55" s="39">
        <v>1990000</v>
      </c>
      <c r="C55" s="39">
        <v>1794000</v>
      </c>
      <c r="D55" s="37" t="s">
        <v>133</v>
      </c>
    </row>
    <row r="56" spans="1:4" ht="34.9" customHeight="1" x14ac:dyDescent="0.25">
      <c r="A56" s="34" t="s">
        <v>134</v>
      </c>
      <c r="B56" s="41">
        <v>2123000</v>
      </c>
      <c r="C56" s="41">
        <v>2218000</v>
      </c>
      <c r="D56" s="36" t="s">
        <v>135</v>
      </c>
    </row>
    <row r="57" spans="1:4" ht="34.9" customHeight="1" x14ac:dyDescent="0.25">
      <c r="A57" s="5" t="s">
        <v>136</v>
      </c>
      <c r="B57" s="39">
        <v>1611000</v>
      </c>
      <c r="C57" s="39">
        <v>1718000</v>
      </c>
      <c r="D57" s="5" t="s">
        <v>137</v>
      </c>
    </row>
    <row r="58" spans="1:4" ht="34.9" customHeight="1" x14ac:dyDescent="0.25">
      <c r="A58" s="5" t="s">
        <v>138</v>
      </c>
      <c r="B58" s="39">
        <v>500000</v>
      </c>
      <c r="C58" s="39">
        <v>500000</v>
      </c>
      <c r="D58" s="5" t="s">
        <v>139</v>
      </c>
    </row>
    <row r="59" spans="1:4" ht="34.9" customHeight="1" x14ac:dyDescent="0.25">
      <c r="A59" s="5" t="s">
        <v>140</v>
      </c>
      <c r="B59" s="39">
        <v>12000</v>
      </c>
      <c r="C59" s="39">
        <v>0</v>
      </c>
      <c r="D59" s="5" t="s">
        <v>141</v>
      </c>
    </row>
    <row r="60" spans="1:4" ht="34.9" customHeight="1" x14ac:dyDescent="0.25">
      <c r="A60" s="34" t="s">
        <v>142</v>
      </c>
      <c r="B60" s="35">
        <v>0</v>
      </c>
      <c r="C60" s="35">
        <v>0</v>
      </c>
      <c r="D60" s="36" t="s">
        <v>143</v>
      </c>
    </row>
    <row r="61" spans="1:4" ht="38.450000000000003" customHeight="1" x14ac:dyDescent="0.25">
      <c r="A61" s="37" t="s">
        <v>144</v>
      </c>
      <c r="B61" s="38">
        <v>0</v>
      </c>
      <c r="C61" s="38">
        <v>0</v>
      </c>
      <c r="D61" s="37" t="s">
        <v>104</v>
      </c>
    </row>
    <row r="62" spans="1:4" ht="34.9" customHeight="1" x14ac:dyDescent="0.25">
      <c r="A62" s="42" t="s">
        <v>145</v>
      </c>
      <c r="B62" s="43">
        <v>2238261000</v>
      </c>
      <c r="C62" s="43">
        <v>2371615000</v>
      </c>
      <c r="D62" s="44" t="s">
        <v>146</v>
      </c>
    </row>
  </sheetData>
  <mergeCells count="7">
    <mergeCell ref="A1:D1"/>
    <mergeCell ref="A2:D2"/>
    <mergeCell ref="A3:D3"/>
    <mergeCell ref="A6:A7"/>
    <mergeCell ref="B6:B7"/>
    <mergeCell ref="C6:C7"/>
    <mergeCell ref="D6:D7"/>
  </mergeCells>
  <pageMargins left="0.7" right="0.7" top="0.75" bottom="0.75" header="0.3" footer="0.3"/>
  <pageSetup paperSize="9" scale="6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3D8F0-AF22-4222-9201-E21612CB0F69}">
  <dimension ref="A1:D119"/>
  <sheetViews>
    <sheetView rightToLeft="1" view="pageBreakPreview" topLeftCell="A112" zoomScaleNormal="100" zoomScaleSheetLayoutView="100" workbookViewId="0">
      <selection activeCell="A123" sqref="A123"/>
    </sheetView>
  </sheetViews>
  <sheetFormatPr defaultRowHeight="15" x14ac:dyDescent="0.25"/>
  <cols>
    <col min="1" max="1" width="44" bestFit="1" customWidth="1"/>
    <col min="2" max="3" width="21.5703125" customWidth="1"/>
    <col min="4" max="4" width="42.5703125" bestFit="1" customWidth="1"/>
  </cols>
  <sheetData>
    <row r="1" spans="1:4" ht="21" x14ac:dyDescent="0.25">
      <c r="A1" s="67" t="s">
        <v>147</v>
      </c>
      <c r="B1" s="67"/>
      <c r="C1" s="67"/>
      <c r="D1" s="67"/>
    </row>
    <row r="2" spans="1:4" ht="21" x14ac:dyDescent="0.25">
      <c r="A2" s="67" t="s">
        <v>148</v>
      </c>
      <c r="B2" s="67"/>
      <c r="C2" s="67"/>
      <c r="D2" s="67"/>
    </row>
    <row r="3" spans="1:4" ht="21" x14ac:dyDescent="0.25">
      <c r="A3" s="67" t="s">
        <v>149</v>
      </c>
      <c r="B3" s="67"/>
      <c r="C3" s="67"/>
      <c r="D3" s="67"/>
    </row>
    <row r="4" spans="1:4" ht="21" x14ac:dyDescent="0.25">
      <c r="A4" s="2"/>
      <c r="B4" s="3" t="s">
        <v>42</v>
      </c>
      <c r="C4" s="3" t="s">
        <v>330</v>
      </c>
      <c r="D4" s="2"/>
    </row>
    <row r="5" spans="1:4" x14ac:dyDescent="0.25">
      <c r="A5" s="65" t="s">
        <v>150</v>
      </c>
      <c r="B5" s="65" t="s">
        <v>5</v>
      </c>
      <c r="C5" s="65" t="s">
        <v>5</v>
      </c>
      <c r="D5" s="65" t="s">
        <v>6</v>
      </c>
    </row>
    <row r="6" spans="1:4" ht="30" customHeight="1" x14ac:dyDescent="0.25">
      <c r="A6" s="65"/>
      <c r="B6" s="65"/>
      <c r="C6" s="65"/>
      <c r="D6" s="65"/>
    </row>
    <row r="7" spans="1:4" ht="21" x14ac:dyDescent="0.25">
      <c r="A7" s="4"/>
      <c r="B7" s="4">
        <v>2017</v>
      </c>
      <c r="C7" s="4">
        <v>2018</v>
      </c>
      <c r="D7" s="4"/>
    </row>
    <row r="8" spans="1:4" ht="34.9" customHeight="1" x14ac:dyDescent="0.25">
      <c r="A8" s="34" t="s">
        <v>62</v>
      </c>
      <c r="B8" s="45">
        <v>674418000</v>
      </c>
      <c r="C8" s="45">
        <v>758223000</v>
      </c>
      <c r="D8" s="36" t="s">
        <v>63</v>
      </c>
    </row>
    <row r="9" spans="1:4" ht="34.9" customHeight="1" x14ac:dyDescent="0.25">
      <c r="A9" s="37" t="s">
        <v>151</v>
      </c>
      <c r="B9" s="46">
        <v>18128000</v>
      </c>
      <c r="C9" s="46">
        <v>18185000</v>
      </c>
      <c r="D9" s="37" t="s">
        <v>152</v>
      </c>
    </row>
    <row r="10" spans="1:4" ht="34.9" customHeight="1" x14ac:dyDescent="0.25">
      <c r="A10" s="37" t="s">
        <v>153</v>
      </c>
      <c r="B10" s="46">
        <v>1494000</v>
      </c>
      <c r="C10" s="46">
        <v>1513000</v>
      </c>
      <c r="D10" s="37" t="s">
        <v>154</v>
      </c>
    </row>
    <row r="11" spans="1:4" ht="34.9" customHeight="1" x14ac:dyDescent="0.25">
      <c r="A11" s="37" t="s">
        <v>155</v>
      </c>
      <c r="B11" s="46">
        <v>814000</v>
      </c>
      <c r="C11" s="46">
        <v>828000</v>
      </c>
      <c r="D11" s="37" t="s">
        <v>156</v>
      </c>
    </row>
    <row r="12" spans="1:4" ht="34.9" customHeight="1" x14ac:dyDescent="0.25">
      <c r="A12" s="37" t="s">
        <v>155</v>
      </c>
      <c r="B12" s="46">
        <v>787000</v>
      </c>
      <c r="C12" s="46">
        <v>801000</v>
      </c>
      <c r="D12" s="37" t="s">
        <v>156</v>
      </c>
    </row>
    <row r="13" spans="1:4" ht="34.9" customHeight="1" x14ac:dyDescent="0.25">
      <c r="A13" s="37" t="s">
        <v>155</v>
      </c>
      <c r="B13" s="46">
        <v>961000</v>
      </c>
      <c r="C13" s="46">
        <v>971000</v>
      </c>
      <c r="D13" s="37" t="s">
        <v>156</v>
      </c>
    </row>
    <row r="14" spans="1:4" ht="34.9" customHeight="1" x14ac:dyDescent="0.25">
      <c r="A14" s="37" t="s">
        <v>155</v>
      </c>
      <c r="B14" s="46">
        <v>659000</v>
      </c>
      <c r="C14" s="46">
        <v>669000</v>
      </c>
      <c r="D14" s="37" t="s">
        <v>156</v>
      </c>
    </row>
    <row r="15" spans="1:4" ht="34.9" customHeight="1" x14ac:dyDescent="0.25">
      <c r="A15" s="37" t="s">
        <v>157</v>
      </c>
      <c r="B15" s="46">
        <v>305000</v>
      </c>
      <c r="C15" s="46">
        <v>307000</v>
      </c>
      <c r="D15" s="37" t="s">
        <v>158</v>
      </c>
    </row>
    <row r="16" spans="1:4" ht="39" customHeight="1" x14ac:dyDescent="0.25">
      <c r="A16" s="37" t="s">
        <v>159</v>
      </c>
      <c r="B16" s="46">
        <v>264000</v>
      </c>
      <c r="C16" s="46">
        <v>268000</v>
      </c>
      <c r="D16" s="37" t="s">
        <v>160</v>
      </c>
    </row>
    <row r="17" spans="1:4" ht="34.9" customHeight="1" x14ac:dyDescent="0.25">
      <c r="A17" s="37" t="s">
        <v>161</v>
      </c>
      <c r="B17" s="46">
        <v>565000</v>
      </c>
      <c r="C17" s="46">
        <v>572000</v>
      </c>
      <c r="D17" s="37" t="s">
        <v>162</v>
      </c>
    </row>
    <row r="18" spans="1:4" ht="34.9" customHeight="1" x14ac:dyDescent="0.25">
      <c r="A18" s="37" t="s">
        <v>163</v>
      </c>
      <c r="B18" s="46">
        <v>1451000</v>
      </c>
      <c r="C18" s="46">
        <v>1471000</v>
      </c>
      <c r="D18" s="37" t="s">
        <v>164</v>
      </c>
    </row>
    <row r="19" spans="1:4" ht="34.9" customHeight="1" x14ac:dyDescent="0.25">
      <c r="A19" s="37" t="s">
        <v>64</v>
      </c>
      <c r="B19" s="46">
        <v>2483000</v>
      </c>
      <c r="C19" s="46">
        <v>2526000</v>
      </c>
      <c r="D19" s="37" t="s">
        <v>65</v>
      </c>
    </row>
    <row r="20" spans="1:4" ht="38.450000000000003" customHeight="1" x14ac:dyDescent="0.25">
      <c r="A20" s="37" t="s">
        <v>165</v>
      </c>
      <c r="B20" s="46">
        <v>1357000</v>
      </c>
      <c r="C20" s="46">
        <v>1377000</v>
      </c>
      <c r="D20" s="37" t="s">
        <v>166</v>
      </c>
    </row>
    <row r="21" spans="1:4" ht="34.9" customHeight="1" x14ac:dyDescent="0.25">
      <c r="A21" s="37" t="s">
        <v>167</v>
      </c>
      <c r="B21" s="46">
        <v>9328000</v>
      </c>
      <c r="C21" s="46">
        <v>9779000</v>
      </c>
      <c r="D21" s="37" t="s">
        <v>168</v>
      </c>
    </row>
    <row r="22" spans="1:4" ht="34.9" customHeight="1" x14ac:dyDescent="0.25">
      <c r="A22" s="37" t="s">
        <v>169</v>
      </c>
      <c r="B22" s="46">
        <v>10187000</v>
      </c>
      <c r="C22" s="46">
        <v>10888000</v>
      </c>
      <c r="D22" s="37" t="s">
        <v>170</v>
      </c>
    </row>
    <row r="23" spans="1:4" ht="37.9" customHeight="1" x14ac:dyDescent="0.25">
      <c r="A23" s="37" t="s">
        <v>171</v>
      </c>
      <c r="B23" s="46">
        <v>0</v>
      </c>
      <c r="C23" s="46">
        <v>2000000</v>
      </c>
      <c r="D23" s="37" t="s">
        <v>172</v>
      </c>
    </row>
    <row r="24" spans="1:4" ht="34.9" customHeight="1" x14ac:dyDescent="0.25">
      <c r="A24" s="37" t="s">
        <v>173</v>
      </c>
      <c r="B24" s="46">
        <v>5400000</v>
      </c>
      <c r="C24" s="46">
        <v>5400000</v>
      </c>
      <c r="D24" s="37" t="s">
        <v>174</v>
      </c>
    </row>
    <row r="25" spans="1:4" ht="34.9" customHeight="1" x14ac:dyDescent="0.25">
      <c r="A25" s="37" t="s">
        <v>66</v>
      </c>
      <c r="B25" s="46">
        <v>8240000</v>
      </c>
      <c r="C25" s="46">
        <v>8366000</v>
      </c>
      <c r="D25" s="37" t="s">
        <v>67</v>
      </c>
    </row>
    <row r="26" spans="1:4" ht="34.9" customHeight="1" x14ac:dyDescent="0.25">
      <c r="A26" s="37" t="s">
        <v>68</v>
      </c>
      <c r="B26" s="46">
        <v>28638000</v>
      </c>
      <c r="C26" s="46">
        <v>28902000</v>
      </c>
      <c r="D26" s="37" t="s">
        <v>69</v>
      </c>
    </row>
    <row r="27" spans="1:4" ht="34.9" customHeight="1" x14ac:dyDescent="0.25">
      <c r="A27" s="37" t="s">
        <v>175</v>
      </c>
      <c r="B27" s="46">
        <v>9801000</v>
      </c>
      <c r="C27" s="46">
        <v>9801000</v>
      </c>
      <c r="D27" s="37" t="s">
        <v>176</v>
      </c>
    </row>
    <row r="28" spans="1:4" ht="34.9" customHeight="1" x14ac:dyDescent="0.25">
      <c r="A28" s="37" t="s">
        <v>177</v>
      </c>
      <c r="B28" s="46">
        <v>5000000</v>
      </c>
      <c r="C28" s="46">
        <v>5000000</v>
      </c>
      <c r="D28" s="37" t="s">
        <v>178</v>
      </c>
    </row>
    <row r="29" spans="1:4" ht="37.9" customHeight="1" x14ac:dyDescent="0.25">
      <c r="A29" s="37" t="s">
        <v>179</v>
      </c>
      <c r="B29" s="46">
        <v>1802000</v>
      </c>
      <c r="C29" s="46">
        <v>1739000</v>
      </c>
      <c r="D29" s="37" t="s">
        <v>180</v>
      </c>
    </row>
    <row r="30" spans="1:4" ht="34.9" customHeight="1" x14ac:dyDescent="0.25">
      <c r="A30" s="37" t="s">
        <v>70</v>
      </c>
      <c r="B30" s="46">
        <v>6398000</v>
      </c>
      <c r="C30" s="46">
        <v>6491000</v>
      </c>
      <c r="D30" s="37" t="s">
        <v>71</v>
      </c>
    </row>
    <row r="31" spans="1:4" ht="34.9" customHeight="1" x14ac:dyDescent="0.25">
      <c r="A31" s="37" t="s">
        <v>72</v>
      </c>
      <c r="B31" s="46">
        <v>12365000</v>
      </c>
      <c r="C31" s="46">
        <v>12673000</v>
      </c>
      <c r="D31" s="37" t="s">
        <v>73</v>
      </c>
    </row>
    <row r="32" spans="1:4" ht="34.9" customHeight="1" x14ac:dyDescent="0.25">
      <c r="A32" s="37" t="s">
        <v>74</v>
      </c>
      <c r="B32" s="46">
        <v>8215000</v>
      </c>
      <c r="C32" s="46">
        <v>8220000</v>
      </c>
      <c r="D32" s="37" t="s">
        <v>75</v>
      </c>
    </row>
    <row r="33" spans="1:4" ht="34.9" customHeight="1" x14ac:dyDescent="0.25">
      <c r="A33" s="37" t="s">
        <v>181</v>
      </c>
      <c r="B33" s="46">
        <v>1039000</v>
      </c>
      <c r="C33" s="46">
        <v>1052000</v>
      </c>
      <c r="D33" s="37" t="s">
        <v>182</v>
      </c>
    </row>
    <row r="34" spans="1:4" ht="34.9" customHeight="1" x14ac:dyDescent="0.25">
      <c r="A34" s="37" t="s">
        <v>183</v>
      </c>
      <c r="B34" s="46">
        <v>868000</v>
      </c>
      <c r="C34" s="46">
        <v>861000</v>
      </c>
      <c r="D34" s="37" t="s">
        <v>184</v>
      </c>
    </row>
    <row r="35" spans="1:4" ht="36.6" customHeight="1" x14ac:dyDescent="0.25">
      <c r="A35" s="37" t="s">
        <v>76</v>
      </c>
      <c r="B35" s="46">
        <v>1727000</v>
      </c>
      <c r="C35" s="46">
        <v>1753000</v>
      </c>
      <c r="D35" s="37" t="s">
        <v>77</v>
      </c>
    </row>
    <row r="36" spans="1:4" ht="40.15" customHeight="1" x14ac:dyDescent="0.25">
      <c r="A36" s="37" t="s">
        <v>185</v>
      </c>
      <c r="B36" s="46">
        <v>1302000</v>
      </c>
      <c r="C36" s="46">
        <v>1291000</v>
      </c>
      <c r="D36" s="37" t="s">
        <v>186</v>
      </c>
    </row>
    <row r="37" spans="1:4" ht="39" customHeight="1" x14ac:dyDescent="0.25">
      <c r="A37" s="37" t="s">
        <v>187</v>
      </c>
      <c r="B37" s="46">
        <v>4087000</v>
      </c>
      <c r="C37" s="46">
        <v>4120000</v>
      </c>
      <c r="D37" s="37" t="s">
        <v>79</v>
      </c>
    </row>
    <row r="38" spans="1:4" ht="34.9" customHeight="1" x14ac:dyDescent="0.25">
      <c r="A38" s="37" t="s">
        <v>188</v>
      </c>
      <c r="B38" s="46">
        <v>3162000</v>
      </c>
      <c r="C38" s="46">
        <v>3149000</v>
      </c>
      <c r="D38" s="37" t="s">
        <v>189</v>
      </c>
    </row>
    <row r="39" spans="1:4" ht="34.9" customHeight="1" x14ac:dyDescent="0.25">
      <c r="A39" s="37" t="s">
        <v>190</v>
      </c>
      <c r="B39" s="46">
        <v>2761000</v>
      </c>
      <c r="C39" s="46">
        <v>2734000</v>
      </c>
      <c r="D39" s="37" t="s">
        <v>191</v>
      </c>
    </row>
    <row r="40" spans="1:4" ht="34.9" customHeight="1" x14ac:dyDescent="0.25">
      <c r="A40" s="37" t="s">
        <v>192</v>
      </c>
      <c r="B40" s="46">
        <v>2761000</v>
      </c>
      <c r="C40" s="46">
        <v>2734000</v>
      </c>
      <c r="D40" s="37" t="s">
        <v>193</v>
      </c>
    </row>
    <row r="41" spans="1:4" ht="34.9" customHeight="1" x14ac:dyDescent="0.25">
      <c r="A41" s="37" t="s">
        <v>194</v>
      </c>
      <c r="B41" s="46">
        <v>76000</v>
      </c>
      <c r="C41" s="46">
        <v>76000</v>
      </c>
      <c r="D41" s="37" t="s">
        <v>195</v>
      </c>
    </row>
    <row r="42" spans="1:4" ht="34.9" customHeight="1" x14ac:dyDescent="0.25">
      <c r="A42" s="37" t="s">
        <v>196</v>
      </c>
      <c r="B42" s="46">
        <v>477000000</v>
      </c>
      <c r="C42" s="46">
        <v>553000000</v>
      </c>
      <c r="D42" s="37" t="s">
        <v>30</v>
      </c>
    </row>
    <row r="43" spans="1:4" ht="34.9" customHeight="1" x14ac:dyDescent="0.25">
      <c r="A43" s="37" t="s">
        <v>197</v>
      </c>
      <c r="B43" s="46">
        <v>541000</v>
      </c>
      <c r="C43" s="46">
        <v>541000</v>
      </c>
      <c r="D43" s="37" t="s">
        <v>198</v>
      </c>
    </row>
    <row r="44" spans="1:4" ht="34.9" customHeight="1" x14ac:dyDescent="0.25">
      <c r="A44" s="37" t="s">
        <v>199</v>
      </c>
      <c r="B44" s="46">
        <v>2656000</v>
      </c>
      <c r="C44" s="46">
        <v>2656000</v>
      </c>
      <c r="D44" s="37" t="s">
        <v>200</v>
      </c>
    </row>
    <row r="45" spans="1:4" ht="34.9" customHeight="1" x14ac:dyDescent="0.25">
      <c r="A45" s="37" t="s">
        <v>201</v>
      </c>
      <c r="B45" s="46">
        <v>14000000</v>
      </c>
      <c r="C45" s="46">
        <v>14000000</v>
      </c>
      <c r="D45" s="37" t="s">
        <v>202</v>
      </c>
    </row>
    <row r="46" spans="1:4" ht="34.9" customHeight="1" x14ac:dyDescent="0.25">
      <c r="A46" s="37" t="s">
        <v>203</v>
      </c>
      <c r="B46" s="46">
        <v>27796000</v>
      </c>
      <c r="C46" s="46">
        <v>31509000</v>
      </c>
      <c r="D46" s="37" t="s">
        <v>204</v>
      </c>
    </row>
    <row r="47" spans="1:4" ht="34.9" customHeight="1" x14ac:dyDescent="0.25">
      <c r="A47" s="34" t="s">
        <v>205</v>
      </c>
      <c r="B47" s="45">
        <v>522457000</v>
      </c>
      <c r="C47" s="45">
        <v>522457000</v>
      </c>
      <c r="D47" s="36" t="s">
        <v>206</v>
      </c>
    </row>
    <row r="48" spans="1:4" ht="34.9" customHeight="1" x14ac:dyDescent="0.25">
      <c r="A48" s="37" t="s">
        <v>207</v>
      </c>
      <c r="B48" s="46">
        <v>482050000</v>
      </c>
      <c r="C48" s="46">
        <v>482050000</v>
      </c>
      <c r="D48" s="37" t="s">
        <v>208</v>
      </c>
    </row>
    <row r="49" spans="1:4" ht="37.9" customHeight="1" x14ac:dyDescent="0.25">
      <c r="A49" s="37" t="s">
        <v>209</v>
      </c>
      <c r="B49" s="46">
        <v>284000</v>
      </c>
      <c r="C49" s="46">
        <v>284000</v>
      </c>
      <c r="D49" s="37" t="s">
        <v>210</v>
      </c>
    </row>
    <row r="50" spans="1:4" ht="34.9" customHeight="1" x14ac:dyDescent="0.25">
      <c r="A50" s="37" t="s">
        <v>211</v>
      </c>
      <c r="B50" s="46">
        <v>40123000</v>
      </c>
      <c r="C50" s="46">
        <v>40123000</v>
      </c>
      <c r="D50" s="37" t="s">
        <v>212</v>
      </c>
    </row>
    <row r="51" spans="1:4" ht="34.9" customHeight="1" x14ac:dyDescent="0.25">
      <c r="A51" s="34" t="s">
        <v>83</v>
      </c>
      <c r="B51" s="45">
        <v>440724000</v>
      </c>
      <c r="C51" s="45">
        <v>441394000</v>
      </c>
      <c r="D51" s="36" t="s">
        <v>84</v>
      </c>
    </row>
    <row r="52" spans="1:4" ht="34.9" customHeight="1" x14ac:dyDescent="0.25">
      <c r="A52" s="37" t="s">
        <v>85</v>
      </c>
      <c r="B52" s="46">
        <v>352256000</v>
      </c>
      <c r="C52" s="46">
        <v>352256000</v>
      </c>
      <c r="D52" s="37" t="s">
        <v>86</v>
      </c>
    </row>
    <row r="53" spans="1:4" ht="34.9" customHeight="1" x14ac:dyDescent="0.25">
      <c r="A53" s="37" t="s">
        <v>213</v>
      </c>
      <c r="B53" s="46">
        <v>4421000</v>
      </c>
      <c r="C53" s="46">
        <v>4421000</v>
      </c>
      <c r="D53" s="37" t="s">
        <v>214</v>
      </c>
    </row>
    <row r="54" spans="1:4" ht="34.9" customHeight="1" x14ac:dyDescent="0.25">
      <c r="A54" s="37" t="s">
        <v>215</v>
      </c>
      <c r="B54" s="46">
        <v>34116000</v>
      </c>
      <c r="C54" s="46">
        <v>34116000</v>
      </c>
      <c r="D54" s="37" t="s">
        <v>216</v>
      </c>
    </row>
    <row r="55" spans="1:4" ht="34.9" customHeight="1" x14ac:dyDescent="0.25">
      <c r="A55" s="37" t="s">
        <v>87</v>
      </c>
      <c r="B55" s="46">
        <v>19957000</v>
      </c>
      <c r="C55" s="46">
        <v>20303000</v>
      </c>
      <c r="D55" s="37" t="s">
        <v>88</v>
      </c>
    </row>
    <row r="56" spans="1:4" ht="34.9" customHeight="1" x14ac:dyDescent="0.25">
      <c r="A56" s="37" t="s">
        <v>89</v>
      </c>
      <c r="B56" s="46">
        <v>12611000</v>
      </c>
      <c r="C56" s="46">
        <v>12727000</v>
      </c>
      <c r="D56" s="37" t="s">
        <v>90</v>
      </c>
    </row>
    <row r="57" spans="1:4" ht="34.9" customHeight="1" x14ac:dyDescent="0.25">
      <c r="A57" s="37" t="s">
        <v>217</v>
      </c>
      <c r="B57" s="46">
        <v>11666000</v>
      </c>
      <c r="C57" s="46">
        <v>11832000</v>
      </c>
      <c r="D57" s="37" t="s">
        <v>92</v>
      </c>
    </row>
    <row r="58" spans="1:4" ht="34.9" customHeight="1" x14ac:dyDescent="0.25">
      <c r="A58" s="37" t="s">
        <v>218</v>
      </c>
      <c r="B58" s="46">
        <v>3406000</v>
      </c>
      <c r="C58" s="46">
        <v>3448000</v>
      </c>
      <c r="D58" s="37" t="s">
        <v>219</v>
      </c>
    </row>
    <row r="59" spans="1:4" ht="34.9" customHeight="1" x14ac:dyDescent="0.25">
      <c r="A59" s="37" t="s">
        <v>93</v>
      </c>
      <c r="B59" s="46">
        <v>2291000</v>
      </c>
      <c r="C59" s="46">
        <v>2291000</v>
      </c>
      <c r="D59" s="37" t="s">
        <v>94</v>
      </c>
    </row>
    <row r="60" spans="1:4" ht="34.9" customHeight="1" x14ac:dyDescent="0.25">
      <c r="A60" s="34" t="s">
        <v>220</v>
      </c>
      <c r="B60" s="48">
        <v>355971000</v>
      </c>
      <c r="C60" s="48">
        <v>319676000</v>
      </c>
      <c r="D60" s="36" t="s">
        <v>221</v>
      </c>
    </row>
    <row r="61" spans="1:4" ht="34.9" customHeight="1" x14ac:dyDescent="0.25">
      <c r="A61" s="49" t="s">
        <v>105</v>
      </c>
      <c r="B61" s="46">
        <v>5486000</v>
      </c>
      <c r="C61" s="46">
        <v>5439000</v>
      </c>
      <c r="D61" s="37" t="s">
        <v>106</v>
      </c>
    </row>
    <row r="62" spans="1:4" ht="34.9" customHeight="1" x14ac:dyDescent="0.25">
      <c r="A62" s="37" t="s">
        <v>99</v>
      </c>
      <c r="B62" s="46">
        <v>11511000</v>
      </c>
      <c r="C62" s="46">
        <v>11650000</v>
      </c>
      <c r="D62" s="37" t="s">
        <v>100</v>
      </c>
    </row>
    <row r="63" spans="1:4" ht="34.9" customHeight="1" x14ac:dyDescent="0.25">
      <c r="A63" s="37" t="s">
        <v>144</v>
      </c>
      <c r="B63" s="46">
        <v>16025000</v>
      </c>
      <c r="C63" s="46">
        <v>16265000</v>
      </c>
      <c r="D63" s="37" t="s">
        <v>104</v>
      </c>
    </row>
    <row r="64" spans="1:4" ht="34.9" customHeight="1" x14ac:dyDescent="0.25">
      <c r="A64" s="37" t="s">
        <v>222</v>
      </c>
      <c r="B64" s="46">
        <v>8864000</v>
      </c>
      <c r="C64" s="46">
        <v>8812000</v>
      </c>
      <c r="D64" s="37" t="s">
        <v>223</v>
      </c>
    </row>
    <row r="65" spans="1:4" ht="34.9" customHeight="1" x14ac:dyDescent="0.25">
      <c r="A65" s="37" t="s">
        <v>224</v>
      </c>
      <c r="B65" s="46">
        <v>180000</v>
      </c>
      <c r="C65" s="46">
        <v>182000</v>
      </c>
      <c r="D65" s="37" t="s">
        <v>225</v>
      </c>
    </row>
    <row r="66" spans="1:4" ht="34.9" customHeight="1" x14ac:dyDescent="0.25">
      <c r="A66" s="37" t="s">
        <v>226</v>
      </c>
      <c r="B66" s="46">
        <v>2134000</v>
      </c>
      <c r="C66" s="46">
        <v>2162000</v>
      </c>
      <c r="D66" s="37" t="s">
        <v>227</v>
      </c>
    </row>
    <row r="67" spans="1:4" ht="34.9" customHeight="1" x14ac:dyDescent="0.25">
      <c r="A67" s="37" t="s">
        <v>228</v>
      </c>
      <c r="B67" s="46">
        <v>249000</v>
      </c>
      <c r="C67" s="46">
        <v>252000</v>
      </c>
      <c r="D67" s="37" t="s">
        <v>229</v>
      </c>
    </row>
    <row r="68" spans="1:4" ht="34.9" customHeight="1" x14ac:dyDescent="0.25">
      <c r="A68" s="37" t="s">
        <v>230</v>
      </c>
      <c r="B68" s="46">
        <v>229635000</v>
      </c>
      <c r="C68" s="46">
        <v>188745000</v>
      </c>
      <c r="D68" s="37" t="s">
        <v>231</v>
      </c>
    </row>
    <row r="69" spans="1:4" ht="34.9" customHeight="1" x14ac:dyDescent="0.25">
      <c r="A69" s="37" t="s">
        <v>232</v>
      </c>
      <c r="B69" s="46">
        <v>43011000</v>
      </c>
      <c r="C69" s="46">
        <v>43498000</v>
      </c>
      <c r="D69" s="37" t="s">
        <v>233</v>
      </c>
    </row>
    <row r="70" spans="1:4" ht="34.9" customHeight="1" x14ac:dyDescent="0.25">
      <c r="A70" s="37" t="s">
        <v>97</v>
      </c>
      <c r="B70" s="46">
        <v>32510000</v>
      </c>
      <c r="C70" s="46">
        <v>32979000</v>
      </c>
      <c r="D70" s="37" t="s">
        <v>98</v>
      </c>
    </row>
    <row r="71" spans="1:4" ht="34.9" customHeight="1" x14ac:dyDescent="0.25">
      <c r="A71" s="37" t="s">
        <v>234</v>
      </c>
      <c r="B71" s="46">
        <v>551000</v>
      </c>
      <c r="C71" s="46">
        <v>3121000</v>
      </c>
      <c r="D71" s="37" t="s">
        <v>235</v>
      </c>
    </row>
    <row r="72" spans="1:4" ht="34.9" customHeight="1" x14ac:dyDescent="0.25">
      <c r="A72" s="37" t="s">
        <v>236</v>
      </c>
      <c r="B72" s="46">
        <v>1771000</v>
      </c>
      <c r="C72" s="46">
        <v>1787000</v>
      </c>
      <c r="D72" s="37" t="s">
        <v>237</v>
      </c>
    </row>
    <row r="73" spans="1:4" ht="34.9" customHeight="1" x14ac:dyDescent="0.25">
      <c r="A73" s="37" t="s">
        <v>238</v>
      </c>
      <c r="B73" s="46">
        <v>1300000</v>
      </c>
      <c r="C73" s="46">
        <v>1290000</v>
      </c>
      <c r="D73" s="37" t="s">
        <v>239</v>
      </c>
    </row>
    <row r="74" spans="1:4" ht="34.9" customHeight="1" x14ac:dyDescent="0.25">
      <c r="A74" s="50" t="s">
        <v>240</v>
      </c>
      <c r="B74" s="46">
        <v>2000000</v>
      </c>
      <c r="C74" s="46">
        <v>3000000</v>
      </c>
      <c r="D74" s="37" t="s">
        <v>241</v>
      </c>
    </row>
    <row r="75" spans="1:4" ht="34.9" customHeight="1" x14ac:dyDescent="0.25">
      <c r="A75" s="37" t="s">
        <v>242</v>
      </c>
      <c r="B75" s="46">
        <v>244000</v>
      </c>
      <c r="C75" s="46">
        <v>244000</v>
      </c>
      <c r="D75" s="37" t="s">
        <v>243</v>
      </c>
    </row>
    <row r="76" spans="1:4" ht="34.9" customHeight="1" x14ac:dyDescent="0.25">
      <c r="A76" s="5" t="s">
        <v>244</v>
      </c>
      <c r="B76" s="46">
        <v>500000</v>
      </c>
      <c r="C76" s="46">
        <v>250000</v>
      </c>
      <c r="D76" s="5" t="s">
        <v>245</v>
      </c>
    </row>
    <row r="77" spans="1:4" ht="34.9" customHeight="1" x14ac:dyDescent="0.25">
      <c r="A77" s="34" t="s">
        <v>109</v>
      </c>
      <c r="B77" s="45">
        <v>6078000</v>
      </c>
      <c r="C77" s="45">
        <v>6152000</v>
      </c>
      <c r="D77" s="34" t="s">
        <v>110</v>
      </c>
    </row>
    <row r="78" spans="1:4" ht="34.9" customHeight="1" x14ac:dyDescent="0.25">
      <c r="A78" s="37" t="s">
        <v>111</v>
      </c>
      <c r="B78" s="46">
        <v>6078000</v>
      </c>
      <c r="C78" s="46">
        <v>6152000</v>
      </c>
      <c r="D78" s="37" t="s">
        <v>112</v>
      </c>
    </row>
    <row r="79" spans="1:4" ht="34.9" customHeight="1" x14ac:dyDescent="0.25">
      <c r="A79" s="34" t="s">
        <v>113</v>
      </c>
      <c r="B79" s="45">
        <v>15077000</v>
      </c>
      <c r="C79" s="45">
        <v>15312000</v>
      </c>
      <c r="D79" s="36" t="s">
        <v>114</v>
      </c>
    </row>
    <row r="80" spans="1:4" ht="34.9" customHeight="1" x14ac:dyDescent="0.25">
      <c r="A80" s="37" t="s">
        <v>115</v>
      </c>
      <c r="B80" s="46">
        <v>4821000</v>
      </c>
      <c r="C80" s="46">
        <v>4902000</v>
      </c>
      <c r="D80" s="37" t="s">
        <v>116</v>
      </c>
    </row>
    <row r="81" spans="1:4" ht="34.9" customHeight="1" x14ac:dyDescent="0.25">
      <c r="A81" s="37" t="s">
        <v>117</v>
      </c>
      <c r="B81" s="46">
        <v>9644000</v>
      </c>
      <c r="C81" s="46">
        <v>9798000</v>
      </c>
      <c r="D81" s="37" t="s">
        <v>246</v>
      </c>
    </row>
    <row r="82" spans="1:4" ht="34.9" customHeight="1" x14ac:dyDescent="0.25">
      <c r="A82" s="5" t="s">
        <v>247</v>
      </c>
      <c r="B82" s="46">
        <v>612000</v>
      </c>
      <c r="C82" s="46">
        <v>612000</v>
      </c>
      <c r="D82" s="5" t="s">
        <v>248</v>
      </c>
    </row>
    <row r="83" spans="1:4" ht="34.9" customHeight="1" x14ac:dyDescent="0.25">
      <c r="A83" s="34" t="s">
        <v>118</v>
      </c>
      <c r="B83" s="48">
        <v>305358000</v>
      </c>
      <c r="C83" s="48">
        <v>323099000</v>
      </c>
      <c r="D83" s="36" t="s">
        <v>119</v>
      </c>
    </row>
    <row r="84" spans="1:4" ht="34.9" customHeight="1" x14ac:dyDescent="0.25">
      <c r="A84" s="37" t="s">
        <v>249</v>
      </c>
      <c r="B84" s="46">
        <v>493000</v>
      </c>
      <c r="C84" s="46">
        <v>495000</v>
      </c>
      <c r="D84" s="37" t="s">
        <v>125</v>
      </c>
    </row>
    <row r="85" spans="1:4" ht="34.9" customHeight="1" x14ac:dyDescent="0.25">
      <c r="A85" s="37" t="s">
        <v>120</v>
      </c>
      <c r="B85" s="46">
        <v>241937000</v>
      </c>
      <c r="C85" s="46">
        <v>244655000</v>
      </c>
      <c r="D85" s="37" t="s">
        <v>121</v>
      </c>
    </row>
    <row r="86" spans="1:4" ht="34.9" customHeight="1" x14ac:dyDescent="0.25">
      <c r="A86" s="37" t="s">
        <v>122</v>
      </c>
      <c r="B86" s="46">
        <v>2362000</v>
      </c>
      <c r="C86" s="46">
        <v>2383000</v>
      </c>
      <c r="D86" s="37" t="s">
        <v>123</v>
      </c>
    </row>
    <row r="87" spans="1:4" ht="34.9" customHeight="1" x14ac:dyDescent="0.25">
      <c r="A87" s="37" t="s">
        <v>250</v>
      </c>
      <c r="B87" s="46">
        <v>35930000</v>
      </c>
      <c r="C87" s="46">
        <v>35930000</v>
      </c>
      <c r="D87" s="37" t="s">
        <v>251</v>
      </c>
    </row>
    <row r="88" spans="1:4" ht="34.9" customHeight="1" x14ac:dyDescent="0.25">
      <c r="A88" s="37" t="s">
        <v>252</v>
      </c>
      <c r="B88" s="46">
        <v>14636000</v>
      </c>
      <c r="C88" s="46">
        <v>14636000</v>
      </c>
      <c r="D88" s="37" t="s">
        <v>253</v>
      </c>
    </row>
    <row r="89" spans="1:4" ht="34.9" customHeight="1" x14ac:dyDescent="0.25">
      <c r="A89" s="37" t="s">
        <v>254</v>
      </c>
      <c r="B89" s="46">
        <v>10000000</v>
      </c>
      <c r="C89" s="46">
        <v>25000000</v>
      </c>
      <c r="D89" s="37" t="s">
        <v>255</v>
      </c>
    </row>
    <row r="90" spans="1:4" ht="34.9" customHeight="1" x14ac:dyDescent="0.25">
      <c r="A90" s="34" t="s">
        <v>126</v>
      </c>
      <c r="B90" s="48">
        <v>49958000</v>
      </c>
      <c r="C90" s="48">
        <v>50217000</v>
      </c>
      <c r="D90" s="36" t="s">
        <v>127</v>
      </c>
    </row>
    <row r="91" spans="1:4" ht="34.9" customHeight="1" x14ac:dyDescent="0.25">
      <c r="A91" s="37" t="s">
        <v>128</v>
      </c>
      <c r="B91" s="46">
        <v>10991000</v>
      </c>
      <c r="C91" s="46">
        <v>10956000</v>
      </c>
      <c r="D91" s="37" t="s">
        <v>129</v>
      </c>
    </row>
    <row r="92" spans="1:4" ht="34.9" customHeight="1" x14ac:dyDescent="0.25">
      <c r="A92" s="37" t="s">
        <v>256</v>
      </c>
      <c r="B92" s="46">
        <v>9222000</v>
      </c>
      <c r="C92" s="46">
        <v>9234000</v>
      </c>
      <c r="D92" s="37" t="s">
        <v>257</v>
      </c>
    </row>
    <row r="93" spans="1:4" ht="34.9" customHeight="1" x14ac:dyDescent="0.25">
      <c r="A93" s="37" t="s">
        <v>258</v>
      </c>
      <c r="B93" s="46">
        <v>1876000</v>
      </c>
      <c r="C93" s="46">
        <v>1876000</v>
      </c>
      <c r="D93" s="37" t="s">
        <v>259</v>
      </c>
    </row>
    <row r="94" spans="1:4" ht="34.9" customHeight="1" x14ac:dyDescent="0.25">
      <c r="A94" s="37" t="s">
        <v>130</v>
      </c>
      <c r="B94" s="46">
        <v>6942000</v>
      </c>
      <c r="C94" s="46">
        <v>7013000</v>
      </c>
      <c r="D94" s="37" t="s">
        <v>131</v>
      </c>
    </row>
    <row r="95" spans="1:4" ht="34.9" customHeight="1" x14ac:dyDescent="0.25">
      <c r="A95" s="37" t="s">
        <v>260</v>
      </c>
      <c r="B95" s="46">
        <v>1352000</v>
      </c>
      <c r="C95" s="46">
        <v>1341000</v>
      </c>
      <c r="D95" s="37" t="s">
        <v>261</v>
      </c>
    </row>
    <row r="96" spans="1:4" ht="34.9" customHeight="1" x14ac:dyDescent="0.25">
      <c r="A96" s="37" t="s">
        <v>262</v>
      </c>
      <c r="B96" s="46">
        <v>868000</v>
      </c>
      <c r="C96" s="46">
        <v>861000</v>
      </c>
      <c r="D96" s="37" t="s">
        <v>263</v>
      </c>
    </row>
    <row r="97" spans="1:4" ht="34.9" customHeight="1" x14ac:dyDescent="0.25">
      <c r="A97" s="37" t="s">
        <v>132</v>
      </c>
      <c r="B97" s="46">
        <v>18458000</v>
      </c>
      <c r="C97" s="46">
        <v>18688000</v>
      </c>
      <c r="D97" s="37" t="s">
        <v>133</v>
      </c>
    </row>
    <row r="98" spans="1:4" ht="34.9" customHeight="1" x14ac:dyDescent="0.25">
      <c r="A98" s="37" t="s">
        <v>264</v>
      </c>
      <c r="B98" s="46">
        <v>249000</v>
      </c>
      <c r="C98" s="46">
        <v>248000</v>
      </c>
      <c r="D98" s="37" t="s">
        <v>265</v>
      </c>
    </row>
    <row r="99" spans="1:4" ht="34.9" customHeight="1" x14ac:dyDescent="0.25">
      <c r="A99" s="34" t="s">
        <v>134</v>
      </c>
      <c r="B99" s="48">
        <v>381183000</v>
      </c>
      <c r="C99" s="48">
        <v>387391000</v>
      </c>
      <c r="D99" s="36" t="s">
        <v>135</v>
      </c>
    </row>
    <row r="100" spans="1:4" ht="34.9" customHeight="1" x14ac:dyDescent="0.25">
      <c r="A100" s="37" t="s">
        <v>136</v>
      </c>
      <c r="B100" s="46">
        <v>318686000</v>
      </c>
      <c r="C100" s="46">
        <v>324685000</v>
      </c>
      <c r="D100" s="37" t="s">
        <v>137</v>
      </c>
    </row>
    <row r="101" spans="1:4" ht="34.9" customHeight="1" x14ac:dyDescent="0.25">
      <c r="A101" s="37" t="s">
        <v>140</v>
      </c>
      <c r="B101" s="46">
        <v>4638000</v>
      </c>
      <c r="C101" s="46">
        <v>4602000</v>
      </c>
      <c r="D101" s="37" t="s">
        <v>141</v>
      </c>
    </row>
    <row r="102" spans="1:4" ht="34.9" customHeight="1" x14ac:dyDescent="0.25">
      <c r="A102" s="37" t="s">
        <v>266</v>
      </c>
      <c r="B102" s="46">
        <v>42508000</v>
      </c>
      <c r="C102" s="46">
        <v>42508000</v>
      </c>
      <c r="D102" s="37" t="s">
        <v>267</v>
      </c>
    </row>
    <row r="103" spans="1:4" ht="34.9" customHeight="1" x14ac:dyDescent="0.25">
      <c r="A103" s="37" t="s">
        <v>268</v>
      </c>
      <c r="B103" s="46">
        <v>3862000</v>
      </c>
      <c r="C103" s="46">
        <v>3906000</v>
      </c>
      <c r="D103" s="37" t="s">
        <v>269</v>
      </c>
    </row>
    <row r="104" spans="1:4" ht="34.9" customHeight="1" x14ac:dyDescent="0.25">
      <c r="A104" s="37" t="s">
        <v>138</v>
      </c>
      <c r="B104" s="46">
        <v>11489000</v>
      </c>
      <c r="C104" s="46">
        <v>11690000</v>
      </c>
      <c r="D104" s="37" t="s">
        <v>139</v>
      </c>
    </row>
    <row r="105" spans="1:4" ht="34.9" customHeight="1" x14ac:dyDescent="0.25">
      <c r="A105" s="34" t="s">
        <v>142</v>
      </c>
      <c r="B105" s="48">
        <v>403850000</v>
      </c>
      <c r="C105" s="48">
        <v>435554000</v>
      </c>
      <c r="D105" s="36" t="s">
        <v>143</v>
      </c>
    </row>
    <row r="106" spans="1:4" ht="34.9" customHeight="1" x14ac:dyDescent="0.25">
      <c r="A106" s="37" t="s">
        <v>272</v>
      </c>
      <c r="B106" s="46">
        <v>17700000</v>
      </c>
      <c r="C106" s="46">
        <v>19100000</v>
      </c>
      <c r="D106" s="37" t="s">
        <v>273</v>
      </c>
    </row>
    <row r="107" spans="1:4" ht="34.9" customHeight="1" x14ac:dyDescent="0.25">
      <c r="A107" s="37" t="s">
        <v>274</v>
      </c>
      <c r="B107" s="46">
        <v>18900000</v>
      </c>
      <c r="C107" s="46">
        <v>21500000</v>
      </c>
      <c r="D107" s="37" t="s">
        <v>275</v>
      </c>
    </row>
    <row r="108" spans="1:4" ht="34.9" customHeight="1" x14ac:dyDescent="0.25">
      <c r="A108" s="37" t="s">
        <v>276</v>
      </c>
      <c r="B108" s="46">
        <v>19000000</v>
      </c>
      <c r="C108" s="46">
        <v>19000000</v>
      </c>
      <c r="D108" s="37" t="s">
        <v>277</v>
      </c>
    </row>
    <row r="109" spans="1:4" ht="34.9" customHeight="1" x14ac:dyDescent="0.25">
      <c r="A109" s="37" t="s">
        <v>278</v>
      </c>
      <c r="B109" s="46">
        <v>118000000</v>
      </c>
      <c r="C109" s="46">
        <v>132000000</v>
      </c>
      <c r="D109" s="37" t="s">
        <v>279</v>
      </c>
    </row>
    <row r="110" spans="1:4" ht="34.9" customHeight="1" x14ac:dyDescent="0.25">
      <c r="A110" s="37" t="s">
        <v>280</v>
      </c>
      <c r="B110" s="46">
        <v>800000</v>
      </c>
      <c r="C110" s="46">
        <v>800000</v>
      </c>
      <c r="D110" s="37" t="s">
        <v>281</v>
      </c>
    </row>
    <row r="111" spans="1:4" ht="34.9" customHeight="1" x14ac:dyDescent="0.25">
      <c r="A111" s="37" t="s">
        <v>282</v>
      </c>
      <c r="B111" s="46">
        <v>115000000</v>
      </c>
      <c r="C111" s="46">
        <v>128000000</v>
      </c>
      <c r="D111" s="37" t="s">
        <v>283</v>
      </c>
    </row>
    <row r="112" spans="1:4" ht="34.9" customHeight="1" x14ac:dyDescent="0.25">
      <c r="A112" s="37" t="s">
        <v>284</v>
      </c>
      <c r="B112" s="46">
        <v>250000</v>
      </c>
      <c r="C112" s="46">
        <v>250000</v>
      </c>
      <c r="D112" s="37" t="s">
        <v>285</v>
      </c>
    </row>
    <row r="113" spans="1:4" ht="34.9" customHeight="1" x14ac:dyDescent="0.25">
      <c r="A113" s="37" t="s">
        <v>286</v>
      </c>
      <c r="B113" s="46">
        <v>35200000</v>
      </c>
      <c r="C113" s="46">
        <v>35904000</v>
      </c>
      <c r="D113" s="37" t="s">
        <v>287</v>
      </c>
    </row>
    <row r="114" spans="1:4" ht="34.9" customHeight="1" x14ac:dyDescent="0.25">
      <c r="A114" s="37" t="s">
        <v>288</v>
      </c>
      <c r="B114" s="46">
        <v>18000000</v>
      </c>
      <c r="C114" s="46">
        <v>18000000</v>
      </c>
      <c r="D114" s="37" t="s">
        <v>289</v>
      </c>
    </row>
    <row r="115" spans="1:4" ht="34.9" customHeight="1" x14ac:dyDescent="0.25">
      <c r="A115" s="37" t="s">
        <v>290</v>
      </c>
      <c r="B115" s="46">
        <v>57000000</v>
      </c>
      <c r="C115" s="46">
        <v>57000000</v>
      </c>
      <c r="D115" s="37" t="s">
        <v>291</v>
      </c>
    </row>
    <row r="116" spans="1:4" ht="34.9" customHeight="1" x14ac:dyDescent="0.25">
      <c r="A116" s="37" t="s">
        <v>292</v>
      </c>
      <c r="B116" s="46">
        <v>4000000</v>
      </c>
      <c r="C116" s="46">
        <v>4000000</v>
      </c>
      <c r="D116" s="37" t="s">
        <v>293</v>
      </c>
    </row>
    <row r="117" spans="1:4" ht="34.9" customHeight="1" x14ac:dyDescent="0.25">
      <c r="A117" s="42" t="s">
        <v>294</v>
      </c>
      <c r="B117" s="51">
        <v>3155074000</v>
      </c>
      <c r="C117" s="51">
        <v>3259475000</v>
      </c>
      <c r="D117" s="44" t="s">
        <v>146</v>
      </c>
    </row>
    <row r="118" spans="1:4" ht="34.9" customHeight="1" x14ac:dyDescent="0.25">
      <c r="A118" s="52" t="s">
        <v>295</v>
      </c>
      <c r="B118" s="46">
        <v>94621000</v>
      </c>
      <c r="C118" s="46">
        <v>97719000</v>
      </c>
      <c r="D118" s="52" t="s">
        <v>296</v>
      </c>
    </row>
    <row r="119" spans="1:4" ht="34.9" customHeight="1" x14ac:dyDescent="0.25">
      <c r="A119" s="42" t="s">
        <v>145</v>
      </c>
      <c r="B119" s="51">
        <v>3249695000</v>
      </c>
      <c r="C119" s="51">
        <v>3357194000</v>
      </c>
      <c r="D119" s="44" t="s">
        <v>297</v>
      </c>
    </row>
  </sheetData>
  <mergeCells count="7">
    <mergeCell ref="C5:C6"/>
    <mergeCell ref="D5:D6"/>
    <mergeCell ref="A1:D1"/>
    <mergeCell ref="A2:D2"/>
    <mergeCell ref="A3:D3"/>
    <mergeCell ref="A5:A6"/>
    <mergeCell ref="B5:B6"/>
  </mergeCells>
  <pageMargins left="0.7" right="0.7" top="0.75" bottom="0.75" header="0.3" footer="0.3"/>
  <pageSetup paperSize="9" scale="65" orientation="portrait" horizontalDpi="4294967295" verticalDpi="4294967295" r:id="rId1"/>
  <rowBreaks count="1" manualBreakCount="1">
    <brk id="79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712E-33D7-4D30-A025-E4B3539A2100}">
  <dimension ref="A1:D22"/>
  <sheetViews>
    <sheetView rightToLeft="1" view="pageBreakPreview" topLeftCell="A10" zoomScaleNormal="100" zoomScaleSheetLayoutView="100" workbookViewId="0">
      <selection activeCell="A26" sqref="A26"/>
    </sheetView>
  </sheetViews>
  <sheetFormatPr defaultRowHeight="15" x14ac:dyDescent="0.25"/>
  <cols>
    <col min="1" max="1" width="35.85546875" customWidth="1"/>
    <col min="2" max="3" width="19.7109375" bestFit="1" customWidth="1"/>
    <col min="4" max="4" width="36.28515625" customWidth="1"/>
  </cols>
  <sheetData>
    <row r="1" spans="1:4" ht="21" x14ac:dyDescent="0.25">
      <c r="A1" s="67" t="s">
        <v>322</v>
      </c>
      <c r="B1" s="67"/>
      <c r="C1" s="67"/>
      <c r="D1" s="67"/>
    </row>
    <row r="2" spans="1:4" ht="21" x14ac:dyDescent="0.25">
      <c r="A2" s="67" t="s">
        <v>323</v>
      </c>
      <c r="B2" s="67"/>
      <c r="C2" s="67"/>
      <c r="D2" s="67"/>
    </row>
    <row r="3" spans="1:4" ht="21" x14ac:dyDescent="0.25">
      <c r="A3" s="67" t="s">
        <v>324</v>
      </c>
      <c r="B3" s="67"/>
      <c r="C3" s="67"/>
      <c r="D3" s="67"/>
    </row>
    <row r="4" spans="1:4" ht="21" x14ac:dyDescent="0.25">
      <c r="A4" s="2"/>
      <c r="B4" s="3" t="s">
        <v>42</v>
      </c>
      <c r="C4" s="3" t="s">
        <v>42</v>
      </c>
      <c r="D4" s="2"/>
    </row>
    <row r="5" spans="1:4" x14ac:dyDescent="0.25">
      <c r="A5" s="65" t="s">
        <v>43</v>
      </c>
      <c r="B5" s="65" t="s">
        <v>5</v>
      </c>
      <c r="C5" s="65" t="s">
        <v>5</v>
      </c>
      <c r="D5" s="65" t="s">
        <v>6</v>
      </c>
    </row>
    <row r="6" spans="1:4" ht="33" customHeight="1" x14ac:dyDescent="0.25">
      <c r="A6" s="65"/>
      <c r="B6" s="65"/>
      <c r="C6" s="65"/>
      <c r="D6" s="65"/>
    </row>
    <row r="7" spans="1:4" ht="21" x14ac:dyDescent="0.25">
      <c r="A7" s="4"/>
      <c r="B7" s="4">
        <v>2017</v>
      </c>
      <c r="C7" s="4">
        <v>2018</v>
      </c>
      <c r="D7" s="4"/>
    </row>
    <row r="8" spans="1:4" ht="34.9" customHeight="1" x14ac:dyDescent="0.25">
      <c r="A8" s="37" t="s">
        <v>230</v>
      </c>
      <c r="B8" s="60">
        <v>229635000</v>
      </c>
      <c r="C8" s="60">
        <v>188745000</v>
      </c>
      <c r="D8" s="37" t="s">
        <v>325</v>
      </c>
    </row>
    <row r="9" spans="1:4" ht="34.9" customHeight="1" x14ac:dyDescent="0.25">
      <c r="A9" s="37" t="s">
        <v>266</v>
      </c>
      <c r="B9" s="60">
        <v>42508000</v>
      </c>
      <c r="C9" s="60">
        <v>42508000</v>
      </c>
      <c r="D9" s="37" t="s">
        <v>267</v>
      </c>
    </row>
    <row r="10" spans="1:4" ht="34.9" customHeight="1" x14ac:dyDescent="0.25">
      <c r="A10" s="37" t="s">
        <v>268</v>
      </c>
      <c r="B10" s="60">
        <v>3862000</v>
      </c>
      <c r="C10" s="60">
        <v>3906000</v>
      </c>
      <c r="D10" s="37" t="s">
        <v>269</v>
      </c>
    </row>
    <row r="11" spans="1:4" ht="34.9" customHeight="1" x14ac:dyDescent="0.25">
      <c r="A11" s="37" t="s">
        <v>138</v>
      </c>
      <c r="B11" s="60">
        <v>11489000</v>
      </c>
      <c r="C11" s="60">
        <v>11690000</v>
      </c>
      <c r="D11" s="37" t="s">
        <v>139</v>
      </c>
    </row>
    <row r="12" spans="1:4" ht="34.9" customHeight="1" x14ac:dyDescent="0.25">
      <c r="A12" s="37" t="s">
        <v>270</v>
      </c>
      <c r="B12" s="61">
        <v>0</v>
      </c>
      <c r="C12" s="61">
        <v>0</v>
      </c>
      <c r="D12" s="37" t="s">
        <v>271</v>
      </c>
    </row>
    <row r="13" spans="1:4" ht="34.9" customHeight="1" x14ac:dyDescent="0.25">
      <c r="A13" s="37" t="s">
        <v>272</v>
      </c>
      <c r="B13" s="60">
        <v>17700000</v>
      </c>
      <c r="C13" s="60">
        <v>19100000</v>
      </c>
      <c r="D13" s="37" t="s">
        <v>273</v>
      </c>
    </row>
    <row r="14" spans="1:4" ht="34.9" customHeight="1" x14ac:dyDescent="0.25">
      <c r="A14" s="37" t="s">
        <v>274</v>
      </c>
      <c r="B14" s="60">
        <v>18900000</v>
      </c>
      <c r="C14" s="60">
        <v>21500000</v>
      </c>
      <c r="D14" s="37" t="s">
        <v>275</v>
      </c>
    </row>
    <row r="15" spans="1:4" ht="37.15" customHeight="1" x14ac:dyDescent="0.25">
      <c r="A15" s="37" t="s">
        <v>278</v>
      </c>
      <c r="B15" s="60">
        <v>118000000</v>
      </c>
      <c r="C15" s="60">
        <v>132000000</v>
      </c>
      <c r="D15" s="37" t="s">
        <v>279</v>
      </c>
    </row>
    <row r="16" spans="1:4" ht="40.15" customHeight="1" x14ac:dyDescent="0.25">
      <c r="A16" s="37" t="s">
        <v>280</v>
      </c>
      <c r="B16" s="61"/>
      <c r="C16" s="61"/>
      <c r="D16" s="37" t="s">
        <v>281</v>
      </c>
    </row>
    <row r="17" spans="1:4" ht="34.9" customHeight="1" x14ac:dyDescent="0.25">
      <c r="A17" s="37" t="s">
        <v>282</v>
      </c>
      <c r="B17" s="60">
        <v>115000000</v>
      </c>
      <c r="C17" s="60">
        <v>128000000</v>
      </c>
      <c r="D17" s="37" t="s">
        <v>283</v>
      </c>
    </row>
    <row r="18" spans="1:4" ht="34.9" customHeight="1" x14ac:dyDescent="0.25">
      <c r="A18" s="37" t="s">
        <v>286</v>
      </c>
      <c r="B18" s="60">
        <v>35200000</v>
      </c>
      <c r="C18" s="60">
        <v>35904000</v>
      </c>
      <c r="D18" s="37" t="s">
        <v>287</v>
      </c>
    </row>
    <row r="19" spans="1:4" ht="40.15" customHeight="1" x14ac:dyDescent="0.25">
      <c r="A19" s="37" t="s">
        <v>290</v>
      </c>
      <c r="B19" s="60">
        <v>57000000</v>
      </c>
      <c r="C19" s="60">
        <v>57000000</v>
      </c>
      <c r="D19" s="37" t="s">
        <v>326</v>
      </c>
    </row>
    <row r="20" spans="1:4" ht="39.6" customHeight="1" x14ac:dyDescent="0.25">
      <c r="A20" s="37" t="s">
        <v>292</v>
      </c>
      <c r="B20" s="60">
        <v>4000000</v>
      </c>
      <c r="C20" s="60">
        <v>4000000</v>
      </c>
      <c r="D20" s="37" t="s">
        <v>293</v>
      </c>
    </row>
    <row r="21" spans="1:4" ht="34.9" customHeight="1" x14ac:dyDescent="0.25">
      <c r="A21" s="37" t="s">
        <v>327</v>
      </c>
      <c r="B21" s="60"/>
      <c r="C21" s="60"/>
      <c r="D21" s="37" t="s">
        <v>328</v>
      </c>
    </row>
    <row r="22" spans="1:4" ht="34.9" customHeight="1" x14ac:dyDescent="0.25">
      <c r="A22" s="42" t="s">
        <v>145</v>
      </c>
      <c r="B22" s="62">
        <v>653294000</v>
      </c>
      <c r="C22" s="62">
        <v>644353000</v>
      </c>
      <c r="D22" s="44" t="s">
        <v>329</v>
      </c>
    </row>
  </sheetData>
  <mergeCells count="7">
    <mergeCell ref="A1:D1"/>
    <mergeCell ref="A2:D2"/>
    <mergeCell ref="A3:D3"/>
    <mergeCell ref="A5:A6"/>
    <mergeCell ref="B5:B6"/>
    <mergeCell ref="C5:C6"/>
    <mergeCell ref="D5:D6"/>
  </mergeCells>
  <pageMargins left="0.7" right="0.7" top="0.75" bottom="0.75" header="0.3" footer="0.3"/>
  <pageSetup paperSize="9" scale="74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A276-6AD9-437E-AE39-ABE47099451C}">
  <dimension ref="A1:D57"/>
  <sheetViews>
    <sheetView rightToLeft="1" view="pageBreakPreview" topLeftCell="A52" zoomScaleNormal="100" zoomScaleSheetLayoutView="100" workbookViewId="0">
      <selection activeCell="B67" sqref="B67"/>
    </sheetView>
  </sheetViews>
  <sheetFormatPr defaultRowHeight="15" x14ac:dyDescent="0.25"/>
  <cols>
    <col min="1" max="1" width="36.28515625" customWidth="1"/>
    <col min="2" max="2" width="19.85546875" customWidth="1"/>
    <col min="3" max="3" width="20" customWidth="1"/>
    <col min="4" max="4" width="39.7109375" customWidth="1"/>
  </cols>
  <sheetData>
    <row r="1" spans="1:4" ht="21" x14ac:dyDescent="0.25">
      <c r="A1" s="67" t="s">
        <v>298</v>
      </c>
      <c r="B1" s="67"/>
      <c r="C1" s="67"/>
      <c r="D1" s="67"/>
    </row>
    <row r="2" spans="1:4" ht="21" x14ac:dyDescent="0.25">
      <c r="A2" s="67" t="s">
        <v>299</v>
      </c>
      <c r="B2" s="67"/>
      <c r="C2" s="67"/>
      <c r="D2" s="67"/>
    </row>
    <row r="3" spans="1:4" ht="21" x14ac:dyDescent="0.25">
      <c r="A3" s="67" t="s">
        <v>300</v>
      </c>
      <c r="B3" s="67"/>
      <c r="C3" s="67"/>
      <c r="D3" s="67"/>
    </row>
    <row r="4" spans="1:4" ht="21" x14ac:dyDescent="0.25">
      <c r="A4" s="1"/>
      <c r="B4" s="1"/>
      <c r="C4" s="1"/>
      <c r="D4" s="1"/>
    </row>
    <row r="5" spans="1:4" ht="21" x14ac:dyDescent="0.25">
      <c r="A5" s="2"/>
      <c r="B5" s="3" t="s">
        <v>42</v>
      </c>
      <c r="C5" s="3" t="s">
        <v>330</v>
      </c>
      <c r="D5" s="2"/>
    </row>
    <row r="6" spans="1:4" x14ac:dyDescent="0.25">
      <c r="A6" s="65" t="s">
        <v>43</v>
      </c>
      <c r="B6" s="65" t="s">
        <v>5</v>
      </c>
      <c r="C6" s="65" t="s">
        <v>5</v>
      </c>
      <c r="D6" s="65" t="s">
        <v>6</v>
      </c>
    </row>
    <row r="7" spans="1:4" ht="24" customHeight="1" x14ac:dyDescent="0.25">
      <c r="A7" s="65"/>
      <c r="B7" s="65"/>
      <c r="C7" s="65"/>
      <c r="D7" s="65"/>
    </row>
    <row r="8" spans="1:4" ht="21" x14ac:dyDescent="0.25">
      <c r="A8" s="4"/>
      <c r="B8" s="4">
        <v>2017</v>
      </c>
      <c r="C8" s="4">
        <v>2018</v>
      </c>
      <c r="D8" s="4"/>
    </row>
    <row r="9" spans="1:4" ht="34.9" customHeight="1" x14ac:dyDescent="0.25">
      <c r="A9" s="34" t="s">
        <v>62</v>
      </c>
      <c r="B9" s="53">
        <f>SUM(B10:B22)</f>
        <v>48430000</v>
      </c>
      <c r="C9" s="53">
        <f>SUM(C10:C22)</f>
        <v>48253000</v>
      </c>
      <c r="D9" s="36" t="s">
        <v>63</v>
      </c>
    </row>
    <row r="10" spans="1:4" ht="34.9" customHeight="1" x14ac:dyDescent="0.25">
      <c r="A10" s="37" t="s">
        <v>153</v>
      </c>
      <c r="B10" s="54">
        <v>2500000</v>
      </c>
      <c r="C10" s="54">
        <v>2500000</v>
      </c>
      <c r="D10" s="37" t="s">
        <v>154</v>
      </c>
    </row>
    <row r="11" spans="1:4" ht="34.9" customHeight="1" x14ac:dyDescent="0.25">
      <c r="A11" s="37" t="s">
        <v>301</v>
      </c>
      <c r="B11" s="54">
        <v>45000</v>
      </c>
      <c r="C11" s="55" t="s">
        <v>302</v>
      </c>
      <c r="D11" s="37" t="s">
        <v>156</v>
      </c>
    </row>
    <row r="12" spans="1:4" ht="34.9" customHeight="1" x14ac:dyDescent="0.25">
      <c r="A12" s="37" t="s">
        <v>169</v>
      </c>
      <c r="B12" s="56">
        <v>249000</v>
      </c>
      <c r="C12" s="55" t="s">
        <v>302</v>
      </c>
      <c r="D12" s="37" t="s">
        <v>170</v>
      </c>
    </row>
    <row r="13" spans="1:4" ht="34.9" customHeight="1" x14ac:dyDescent="0.25">
      <c r="A13" s="37" t="s">
        <v>66</v>
      </c>
      <c r="B13" s="54">
        <v>1800000</v>
      </c>
      <c r="C13" s="54">
        <v>1800000</v>
      </c>
      <c r="D13" s="37" t="s">
        <v>67</v>
      </c>
    </row>
    <row r="14" spans="1:4" ht="34.9" customHeight="1" x14ac:dyDescent="0.25">
      <c r="A14" s="37" t="s">
        <v>68</v>
      </c>
      <c r="B14" s="54">
        <v>3500000</v>
      </c>
      <c r="C14" s="54">
        <v>3000000</v>
      </c>
      <c r="D14" s="37" t="s">
        <v>69</v>
      </c>
    </row>
    <row r="15" spans="1:4" ht="34.9" customHeight="1" x14ac:dyDescent="0.25">
      <c r="A15" s="37" t="s">
        <v>70</v>
      </c>
      <c r="B15" s="54">
        <v>300000</v>
      </c>
      <c r="C15" s="54">
        <v>300000</v>
      </c>
      <c r="D15" s="37" t="s">
        <v>71</v>
      </c>
    </row>
    <row r="16" spans="1:4" ht="38.450000000000003" customHeight="1" x14ac:dyDescent="0.25">
      <c r="A16" s="37" t="s">
        <v>72</v>
      </c>
      <c r="B16" s="54">
        <v>4500000</v>
      </c>
      <c r="C16" s="54">
        <v>4800000</v>
      </c>
      <c r="D16" s="37" t="s">
        <v>73</v>
      </c>
    </row>
    <row r="17" spans="1:4" ht="34.9" customHeight="1" x14ac:dyDescent="0.25">
      <c r="A17" s="37" t="s">
        <v>74</v>
      </c>
      <c r="B17" s="54">
        <v>500000</v>
      </c>
      <c r="C17" s="54">
        <v>500000</v>
      </c>
      <c r="D17" s="37" t="s">
        <v>75</v>
      </c>
    </row>
    <row r="18" spans="1:4" ht="34.9" customHeight="1" x14ac:dyDescent="0.25">
      <c r="A18" s="37" t="s">
        <v>181</v>
      </c>
      <c r="B18" s="54">
        <v>200000</v>
      </c>
      <c r="C18" s="54">
        <v>200000</v>
      </c>
      <c r="D18" s="37" t="s">
        <v>182</v>
      </c>
    </row>
    <row r="19" spans="1:4" ht="35.450000000000003" customHeight="1" x14ac:dyDescent="0.25">
      <c r="A19" s="37" t="s">
        <v>76</v>
      </c>
      <c r="B19" s="54">
        <v>120000</v>
      </c>
      <c r="C19" s="54">
        <v>83000</v>
      </c>
      <c r="D19" s="37" t="s">
        <v>77</v>
      </c>
    </row>
    <row r="20" spans="1:4" ht="36" customHeight="1" x14ac:dyDescent="0.25">
      <c r="A20" s="37" t="s">
        <v>78</v>
      </c>
      <c r="B20" s="54">
        <v>600000</v>
      </c>
      <c r="C20" s="54">
        <v>600000</v>
      </c>
      <c r="D20" s="37" t="s">
        <v>79</v>
      </c>
    </row>
    <row r="21" spans="1:4" ht="34.9" customHeight="1" x14ac:dyDescent="0.25">
      <c r="A21" s="37" t="s">
        <v>188</v>
      </c>
      <c r="B21" s="54">
        <v>600000</v>
      </c>
      <c r="C21" s="54">
        <v>600000</v>
      </c>
      <c r="D21" s="37" t="s">
        <v>189</v>
      </c>
    </row>
    <row r="22" spans="1:4" ht="34.9" customHeight="1" x14ac:dyDescent="0.25">
      <c r="A22" s="37" t="s">
        <v>303</v>
      </c>
      <c r="B22" s="56">
        <v>33516000</v>
      </c>
      <c r="C22" s="54">
        <v>33870000</v>
      </c>
      <c r="D22" s="37" t="s">
        <v>304</v>
      </c>
    </row>
    <row r="23" spans="1:4" ht="34.9" customHeight="1" x14ac:dyDescent="0.25">
      <c r="A23" s="34" t="s">
        <v>205</v>
      </c>
      <c r="B23" s="57">
        <f>SUM(B24)</f>
        <v>3000000</v>
      </c>
      <c r="C23" s="57">
        <f>SUM(C24)</f>
        <v>3000000</v>
      </c>
      <c r="D23" s="36" t="s">
        <v>206</v>
      </c>
    </row>
    <row r="24" spans="1:4" ht="34.9" customHeight="1" x14ac:dyDescent="0.25">
      <c r="A24" s="5" t="s">
        <v>211</v>
      </c>
      <c r="B24" s="54">
        <v>3000000</v>
      </c>
      <c r="C24" s="54">
        <v>3000000</v>
      </c>
      <c r="D24" s="5" t="s">
        <v>212</v>
      </c>
    </row>
    <row r="25" spans="1:4" ht="37.15" customHeight="1" x14ac:dyDescent="0.25">
      <c r="A25" s="36" t="s">
        <v>83</v>
      </c>
      <c r="B25" s="41">
        <f>SUM(B26:B29)</f>
        <v>14800000</v>
      </c>
      <c r="C25" s="41">
        <f>SUM(C26:C29)</f>
        <v>14700000</v>
      </c>
      <c r="D25" s="36" t="s">
        <v>84</v>
      </c>
    </row>
    <row r="26" spans="1:4" ht="34.9" customHeight="1" x14ac:dyDescent="0.25">
      <c r="A26" s="37" t="s">
        <v>85</v>
      </c>
      <c r="B26" s="54">
        <v>13000000</v>
      </c>
      <c r="C26" s="54">
        <v>13000000</v>
      </c>
      <c r="D26" s="37" t="s">
        <v>86</v>
      </c>
    </row>
    <row r="27" spans="1:4" ht="34.9" customHeight="1" x14ac:dyDescent="0.25">
      <c r="A27" s="37" t="s">
        <v>87</v>
      </c>
      <c r="B27" s="54">
        <v>1200000</v>
      </c>
      <c r="C27" s="54">
        <v>1200000</v>
      </c>
      <c r="D27" s="37" t="s">
        <v>88</v>
      </c>
    </row>
    <row r="28" spans="1:4" ht="34.9" customHeight="1" x14ac:dyDescent="0.25">
      <c r="A28" s="37" t="s">
        <v>89</v>
      </c>
      <c r="B28" s="54">
        <v>300000</v>
      </c>
      <c r="C28" s="54">
        <v>200000</v>
      </c>
      <c r="D28" s="37" t="s">
        <v>90</v>
      </c>
    </row>
    <row r="29" spans="1:4" ht="41.45" customHeight="1" x14ac:dyDescent="0.25">
      <c r="A29" s="37" t="s">
        <v>91</v>
      </c>
      <c r="B29" s="54">
        <v>300000</v>
      </c>
      <c r="C29" s="54">
        <v>300000</v>
      </c>
      <c r="D29" s="37" t="s">
        <v>92</v>
      </c>
    </row>
    <row r="30" spans="1:4" ht="45.6" customHeight="1" x14ac:dyDescent="0.25">
      <c r="A30" s="36" t="s">
        <v>220</v>
      </c>
      <c r="B30" s="57">
        <f>SUM(B31:B38)</f>
        <v>108320000</v>
      </c>
      <c r="C30" s="57">
        <f>SUM(C31:C38)</f>
        <v>113120000</v>
      </c>
      <c r="D30" s="36" t="s">
        <v>221</v>
      </c>
    </row>
    <row r="31" spans="1:4" ht="34.9" customHeight="1" x14ac:dyDescent="0.25">
      <c r="A31" s="37" t="s">
        <v>105</v>
      </c>
      <c r="B31" s="54">
        <v>8000000</v>
      </c>
      <c r="C31" s="54">
        <v>8000000</v>
      </c>
      <c r="D31" s="37" t="s">
        <v>106</v>
      </c>
    </row>
    <row r="32" spans="1:4" ht="34.9" customHeight="1" x14ac:dyDescent="0.25">
      <c r="A32" s="37" t="s">
        <v>99</v>
      </c>
      <c r="B32" s="54">
        <v>5500000</v>
      </c>
      <c r="C32" s="54">
        <v>6000000</v>
      </c>
      <c r="D32" s="37" t="s">
        <v>100</v>
      </c>
    </row>
    <row r="33" spans="1:4" ht="34.9" customHeight="1" x14ac:dyDescent="0.25">
      <c r="A33" s="37" t="s">
        <v>144</v>
      </c>
      <c r="B33" s="54">
        <v>600000</v>
      </c>
      <c r="C33" s="54">
        <v>600000</v>
      </c>
      <c r="D33" s="37" t="s">
        <v>305</v>
      </c>
    </row>
    <row r="34" spans="1:4" ht="34.9" customHeight="1" x14ac:dyDescent="0.25">
      <c r="A34" s="37" t="s">
        <v>101</v>
      </c>
      <c r="B34" s="54">
        <v>60000000</v>
      </c>
      <c r="C34" s="54">
        <v>64000000</v>
      </c>
      <c r="D34" s="37" t="s">
        <v>233</v>
      </c>
    </row>
    <row r="35" spans="1:4" ht="34.9" customHeight="1" x14ac:dyDescent="0.25">
      <c r="A35" s="37" t="s">
        <v>97</v>
      </c>
      <c r="B35" s="54">
        <v>4000000</v>
      </c>
      <c r="C35" s="54">
        <v>4500000</v>
      </c>
      <c r="D35" s="37" t="s">
        <v>98</v>
      </c>
    </row>
    <row r="36" spans="1:4" ht="34.9" customHeight="1" x14ac:dyDescent="0.25">
      <c r="A36" s="37" t="s">
        <v>238</v>
      </c>
      <c r="B36" s="54">
        <v>20000</v>
      </c>
      <c r="C36" s="54">
        <v>20000</v>
      </c>
      <c r="D36" s="37" t="s">
        <v>239</v>
      </c>
    </row>
    <row r="37" spans="1:4" ht="34.9" customHeight="1" x14ac:dyDescent="0.25">
      <c r="A37" s="37" t="s">
        <v>240</v>
      </c>
      <c r="B37" s="54">
        <v>200000</v>
      </c>
      <c r="C37" s="55" t="s">
        <v>302</v>
      </c>
      <c r="D37" s="37" t="s">
        <v>241</v>
      </c>
    </row>
    <row r="38" spans="1:4" ht="34.9" customHeight="1" x14ac:dyDescent="0.25">
      <c r="A38" s="37" t="s">
        <v>306</v>
      </c>
      <c r="B38" s="54">
        <v>30000000</v>
      </c>
      <c r="C38" s="54">
        <v>30000000</v>
      </c>
      <c r="D38" s="37" t="s">
        <v>307</v>
      </c>
    </row>
    <row r="39" spans="1:4" ht="34.9" customHeight="1" x14ac:dyDescent="0.25">
      <c r="A39" s="34" t="s">
        <v>109</v>
      </c>
      <c r="B39" s="41">
        <f>SUM(B40)</f>
        <v>300000</v>
      </c>
      <c r="C39" s="41">
        <f>SUM(C40)</f>
        <v>300000</v>
      </c>
      <c r="D39" s="36" t="s">
        <v>110</v>
      </c>
    </row>
    <row r="40" spans="1:4" ht="34.9" customHeight="1" x14ac:dyDescent="0.25">
      <c r="A40" s="5" t="s">
        <v>111</v>
      </c>
      <c r="B40" s="54">
        <v>300000</v>
      </c>
      <c r="C40" s="54">
        <v>300000</v>
      </c>
      <c r="D40" s="5" t="s">
        <v>112</v>
      </c>
    </row>
    <row r="41" spans="1:4" ht="34.9" customHeight="1" x14ac:dyDescent="0.25">
      <c r="A41" s="34" t="s">
        <v>113</v>
      </c>
      <c r="B41" s="41">
        <f>SUM(B42:B43)</f>
        <v>105000000</v>
      </c>
      <c r="C41" s="41">
        <f>SUM(C42:C43)</f>
        <v>105000000</v>
      </c>
      <c r="D41" s="36" t="s">
        <v>114</v>
      </c>
    </row>
    <row r="42" spans="1:4" ht="34.9" customHeight="1" x14ac:dyDescent="0.25">
      <c r="A42" s="37" t="s">
        <v>115</v>
      </c>
      <c r="B42" s="54">
        <v>100000000</v>
      </c>
      <c r="C42" s="54">
        <v>100000000</v>
      </c>
      <c r="D42" s="37" t="s">
        <v>116</v>
      </c>
    </row>
    <row r="43" spans="1:4" ht="34.9" customHeight="1" x14ac:dyDescent="0.25">
      <c r="A43" s="37" t="s">
        <v>308</v>
      </c>
      <c r="B43" s="54">
        <v>5000000</v>
      </c>
      <c r="C43" s="54">
        <v>5000000</v>
      </c>
      <c r="D43" s="37" t="s">
        <v>246</v>
      </c>
    </row>
    <row r="44" spans="1:4" ht="34.9" customHeight="1" x14ac:dyDescent="0.25">
      <c r="A44" s="34" t="s">
        <v>118</v>
      </c>
      <c r="B44" s="41">
        <f>SUM(B45:B47)</f>
        <v>21500000</v>
      </c>
      <c r="C44" s="41">
        <f>SUM(C45:C47)</f>
        <v>14100000</v>
      </c>
      <c r="D44" s="36" t="s">
        <v>119</v>
      </c>
    </row>
    <row r="45" spans="1:4" ht="34.9" customHeight="1" x14ac:dyDescent="0.25">
      <c r="A45" s="37" t="s">
        <v>249</v>
      </c>
      <c r="B45" s="54">
        <v>1500000</v>
      </c>
      <c r="C45" s="54">
        <v>1600000</v>
      </c>
      <c r="D45" s="37" t="s">
        <v>125</v>
      </c>
    </row>
    <row r="46" spans="1:4" ht="34.9" customHeight="1" x14ac:dyDescent="0.25">
      <c r="A46" s="37" t="s">
        <v>120</v>
      </c>
      <c r="B46" s="54">
        <v>8000000</v>
      </c>
      <c r="C46" s="54">
        <v>8500000</v>
      </c>
      <c r="D46" s="37" t="s">
        <v>121</v>
      </c>
    </row>
    <row r="47" spans="1:4" ht="34.9" customHeight="1" x14ac:dyDescent="0.25">
      <c r="A47" s="37" t="s">
        <v>250</v>
      </c>
      <c r="B47" s="54">
        <v>12000000</v>
      </c>
      <c r="C47" s="54">
        <v>4000000</v>
      </c>
      <c r="D47" s="37" t="s">
        <v>251</v>
      </c>
    </row>
    <row r="48" spans="1:4" ht="34.9" customHeight="1" x14ac:dyDescent="0.25">
      <c r="A48" s="34" t="s">
        <v>126</v>
      </c>
      <c r="B48" s="41">
        <f>SUM(B49:B51)</f>
        <v>18500000</v>
      </c>
      <c r="C48" s="41">
        <f>SUM(C49:C51)</f>
        <v>19800000</v>
      </c>
      <c r="D48" s="36" t="s">
        <v>127</v>
      </c>
    </row>
    <row r="49" spans="1:4" ht="34.9" customHeight="1" x14ac:dyDescent="0.25">
      <c r="A49" s="37" t="s">
        <v>128</v>
      </c>
      <c r="B49" s="54">
        <v>4500000</v>
      </c>
      <c r="C49" s="54">
        <v>5000000</v>
      </c>
      <c r="D49" s="37" t="s">
        <v>129</v>
      </c>
    </row>
    <row r="50" spans="1:4" ht="34.9" customHeight="1" x14ac:dyDescent="0.25">
      <c r="A50" s="37" t="s">
        <v>130</v>
      </c>
      <c r="B50" s="54">
        <v>8500000</v>
      </c>
      <c r="C50" s="54">
        <v>9000000</v>
      </c>
      <c r="D50" s="37" t="s">
        <v>131</v>
      </c>
    </row>
    <row r="51" spans="1:4" ht="34.9" customHeight="1" x14ac:dyDescent="0.25">
      <c r="A51" s="37" t="s">
        <v>132</v>
      </c>
      <c r="B51" s="54">
        <v>5500000</v>
      </c>
      <c r="C51" s="54">
        <v>5800000</v>
      </c>
      <c r="D51" s="37" t="s">
        <v>133</v>
      </c>
    </row>
    <row r="52" spans="1:4" ht="34.9" customHeight="1" x14ac:dyDescent="0.25">
      <c r="A52" s="34" t="s">
        <v>134</v>
      </c>
      <c r="B52" s="41">
        <f>SUM(B53:B56)</f>
        <v>10150000</v>
      </c>
      <c r="C52" s="41">
        <f>SUM(C53:C56)</f>
        <v>11727000</v>
      </c>
      <c r="D52" s="36" t="s">
        <v>135</v>
      </c>
    </row>
    <row r="53" spans="1:4" ht="34.9" customHeight="1" x14ac:dyDescent="0.25">
      <c r="A53" s="37" t="s">
        <v>136</v>
      </c>
      <c r="B53" s="54">
        <v>6000000</v>
      </c>
      <c r="C53" s="54">
        <v>6000000</v>
      </c>
      <c r="D53" s="37" t="s">
        <v>137</v>
      </c>
    </row>
    <row r="54" spans="1:4" ht="34.9" customHeight="1" x14ac:dyDescent="0.25">
      <c r="A54" s="37" t="s">
        <v>140</v>
      </c>
      <c r="B54" s="54">
        <v>50000</v>
      </c>
      <c r="C54" s="54">
        <v>27000</v>
      </c>
      <c r="D54" s="37" t="s">
        <v>141</v>
      </c>
    </row>
    <row r="55" spans="1:4" ht="34.9" customHeight="1" x14ac:dyDescent="0.25">
      <c r="A55" s="37" t="s">
        <v>266</v>
      </c>
      <c r="B55" s="54">
        <v>3000000</v>
      </c>
      <c r="C55" s="54">
        <v>4000000</v>
      </c>
      <c r="D55" s="37" t="s">
        <v>267</v>
      </c>
    </row>
    <row r="56" spans="1:4" ht="34.9" customHeight="1" x14ac:dyDescent="0.25">
      <c r="A56" s="37" t="s">
        <v>138</v>
      </c>
      <c r="B56" s="54">
        <v>1100000</v>
      </c>
      <c r="C56" s="54">
        <v>1700000</v>
      </c>
      <c r="D56" s="37" t="s">
        <v>139</v>
      </c>
    </row>
    <row r="57" spans="1:4" ht="34.9" customHeight="1" x14ac:dyDescent="0.25">
      <c r="A57" s="42" t="s">
        <v>145</v>
      </c>
      <c r="B57" s="43">
        <f>B9+B23+B25+B30+B39+B41+B44+B48+B52</f>
        <v>330000000</v>
      </c>
      <c r="C57" s="43">
        <f>C9+C23+C25+C30+C39+C41+C44+C48+C52</f>
        <v>330000000</v>
      </c>
      <c r="D57" s="44" t="s">
        <v>146</v>
      </c>
    </row>
  </sheetData>
  <mergeCells count="7">
    <mergeCell ref="A1:D1"/>
    <mergeCell ref="A2:D2"/>
    <mergeCell ref="A3:D3"/>
    <mergeCell ref="A6:A7"/>
    <mergeCell ref="B6:B7"/>
    <mergeCell ref="C6:C7"/>
    <mergeCell ref="D6:D7"/>
  </mergeCells>
  <pageMargins left="0.7" right="0.7" top="0.75" bottom="0.75" header="0.3" footer="0.3"/>
  <pageSetup paperSize="9" scale="75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2F23-A1C5-4A1C-B83F-97BBB28664FD}">
  <dimension ref="A1:D16"/>
  <sheetViews>
    <sheetView rightToLeft="1" tabSelected="1" view="pageBreakPreview" zoomScaleNormal="100" zoomScaleSheetLayoutView="100" workbookViewId="0">
      <selection activeCell="B12" sqref="B12"/>
    </sheetView>
  </sheetViews>
  <sheetFormatPr defaultRowHeight="15" x14ac:dyDescent="0.25"/>
  <cols>
    <col min="1" max="1" width="45.7109375" customWidth="1"/>
    <col min="2" max="2" width="20.85546875" customWidth="1"/>
    <col min="3" max="3" width="19.28515625" customWidth="1"/>
    <col min="4" max="4" width="45.85546875" customWidth="1"/>
  </cols>
  <sheetData>
    <row r="1" spans="1:4" ht="21" x14ac:dyDescent="0.25">
      <c r="A1" s="67" t="s">
        <v>309</v>
      </c>
      <c r="B1" s="67"/>
      <c r="C1" s="67"/>
      <c r="D1" s="67"/>
    </row>
    <row r="2" spans="1:4" ht="21" x14ac:dyDescent="0.25">
      <c r="A2" s="67" t="s">
        <v>310</v>
      </c>
      <c r="B2" s="67"/>
      <c r="C2" s="67"/>
      <c r="D2" s="67"/>
    </row>
    <row r="3" spans="1:4" ht="21" x14ac:dyDescent="0.25">
      <c r="A3" s="70" t="s">
        <v>311</v>
      </c>
      <c r="B3" s="67"/>
      <c r="C3" s="67"/>
      <c r="D3" s="67"/>
    </row>
    <row r="4" spans="1:4" ht="21" x14ac:dyDescent="0.25">
      <c r="A4" s="2"/>
      <c r="B4" s="3" t="s">
        <v>42</v>
      </c>
      <c r="C4" s="3" t="s">
        <v>42</v>
      </c>
      <c r="D4" s="2"/>
    </row>
    <row r="5" spans="1:4" x14ac:dyDescent="0.25">
      <c r="A5" s="65" t="s">
        <v>43</v>
      </c>
      <c r="B5" s="65" t="s">
        <v>5</v>
      </c>
      <c r="C5" s="65" t="s">
        <v>5</v>
      </c>
      <c r="D5" s="65" t="s">
        <v>6</v>
      </c>
    </row>
    <row r="6" spans="1:4" ht="28.5" customHeight="1" x14ac:dyDescent="0.25">
      <c r="A6" s="65"/>
      <c r="B6" s="65"/>
      <c r="C6" s="65"/>
      <c r="D6" s="65"/>
    </row>
    <row r="7" spans="1:4" ht="21" x14ac:dyDescent="0.25">
      <c r="A7" s="4"/>
      <c r="B7" s="4">
        <v>2017</v>
      </c>
      <c r="C7" s="4">
        <v>2018</v>
      </c>
      <c r="D7" s="4"/>
    </row>
    <row r="8" spans="1:4" ht="38.450000000000003" customHeight="1" x14ac:dyDescent="0.25">
      <c r="A8" s="34" t="s">
        <v>312</v>
      </c>
      <c r="B8" s="57">
        <v>90000000</v>
      </c>
      <c r="C8" s="45">
        <v>95000000</v>
      </c>
      <c r="D8" s="58" t="s">
        <v>313</v>
      </c>
    </row>
    <row r="9" spans="1:4" ht="34.9" customHeight="1" x14ac:dyDescent="0.25">
      <c r="A9" s="5" t="s">
        <v>314</v>
      </c>
      <c r="B9" s="47">
        <v>57477000</v>
      </c>
      <c r="C9" s="47">
        <v>57158000</v>
      </c>
      <c r="D9" s="5" t="s">
        <v>315</v>
      </c>
    </row>
    <row r="10" spans="1:4" ht="34.9" customHeight="1" x14ac:dyDescent="0.25">
      <c r="A10" s="5" t="s">
        <v>316</v>
      </c>
      <c r="B10" s="47">
        <v>1724000</v>
      </c>
      <c r="C10" s="47">
        <v>1715000</v>
      </c>
      <c r="D10" s="5" t="s">
        <v>317</v>
      </c>
    </row>
    <row r="11" spans="1:4" ht="34.9" customHeight="1" x14ac:dyDescent="0.25">
      <c r="A11" s="34" t="s">
        <v>318</v>
      </c>
      <c r="B11" s="57">
        <v>59201000</v>
      </c>
      <c r="C11" s="57">
        <v>58873000</v>
      </c>
      <c r="D11" s="58" t="s">
        <v>319</v>
      </c>
    </row>
    <row r="12" spans="1:4" ht="34.9" customHeight="1" x14ac:dyDescent="0.25">
      <c r="A12" s="63"/>
      <c r="B12" s="63"/>
      <c r="C12" s="63"/>
      <c r="D12" s="64"/>
    </row>
    <row r="13" spans="1:4" ht="34.9" customHeight="1" x14ac:dyDescent="0.25">
      <c r="A13" s="34" t="s">
        <v>33</v>
      </c>
      <c r="B13" s="57">
        <v>12346000</v>
      </c>
      <c r="C13" s="45">
        <v>12346000</v>
      </c>
      <c r="D13" s="58" t="s">
        <v>34</v>
      </c>
    </row>
    <row r="14" spans="1:4" ht="34.9" customHeight="1" x14ac:dyDescent="0.25">
      <c r="A14" s="63"/>
      <c r="B14" s="63"/>
      <c r="C14" s="63"/>
      <c r="D14" s="64"/>
    </row>
    <row r="15" spans="1:4" ht="46.9" customHeight="1" x14ac:dyDescent="0.25">
      <c r="A15" s="34" t="s">
        <v>320</v>
      </c>
      <c r="B15" s="57">
        <v>71547000</v>
      </c>
      <c r="C15" s="45">
        <v>71219000</v>
      </c>
      <c r="D15" s="58" t="s">
        <v>321</v>
      </c>
    </row>
    <row r="16" spans="1:4" x14ac:dyDescent="0.25">
      <c r="A16" s="59"/>
      <c r="B16" s="59"/>
      <c r="C16" s="59"/>
      <c r="D16" s="59"/>
    </row>
  </sheetData>
  <mergeCells count="7">
    <mergeCell ref="A1:D1"/>
    <mergeCell ref="A2:D2"/>
    <mergeCell ref="A3:D3"/>
    <mergeCell ref="A5:A6"/>
    <mergeCell ref="B5:B6"/>
    <mergeCell ref="C5:C6"/>
    <mergeCell ref="D5:D6"/>
  </mergeCells>
  <pageMargins left="0.7" right="0.7" top="0.75" bottom="0.75" header="0.3" footer="0.3"/>
  <pageSetup paperSize="9"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3FCD05FE10C5438E4B12E6CF73D56A" ma:contentTypeVersion="13" ma:contentTypeDescription="Create a new document." ma:contentTypeScope="" ma:versionID="61dc1e4dd9b4d209897623b18dcf41b6">
  <xsd:schema xmlns:xsd="http://www.w3.org/2001/XMLSchema" xmlns:xs="http://www.w3.org/2001/XMLSchema" xmlns:p="http://schemas.microsoft.com/office/2006/metadata/properties" xmlns:ns2="32e9982c-2343-4e0b-bd74-0344ba1f6321" xmlns:ns3="f7646e65-69d4-4aab-871e-2069723bd48f" xmlns:ns4="9b0f886d-b256-49b3-ac11-d213318072c4" targetNamespace="http://schemas.microsoft.com/office/2006/metadata/properties" ma:root="true" ma:fieldsID="895c888c7caaa4ab719734133d78e42f" ns2:_="" ns3:_="" ns4:_="">
    <xsd:import namespace="32e9982c-2343-4e0b-bd74-0344ba1f6321"/>
    <xsd:import namespace="f7646e65-69d4-4aab-871e-2069723bd48f"/>
    <xsd:import namespace="9b0f886d-b256-49b3-ac11-d213318072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9982c-2343-4e0b-bd74-0344ba1f6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46e65-69d4-4aab-871e-2069723bd48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ee1696d-6cc3-430a-8d08-db11cc1f6dc0}" ma:internalName="TaxCatchAll" ma:showField="CatchAllData" ma:web="f7646e65-69d4-4aab-871e-2069723bd4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f886d-b256-49b3-ac11-d213318072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646e65-69d4-4aab-871e-2069723bd48f" xsi:nil="true"/>
    <lcf76f155ced4ddcb4097134ff3c332f xmlns="32e9982c-2343-4e0b-bd74-0344ba1f632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EC0FB-91B6-4F9E-B30D-AF5B6089C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e9982c-2343-4e0b-bd74-0344ba1f6321"/>
    <ds:schemaRef ds:uri="f7646e65-69d4-4aab-871e-2069723bd48f"/>
    <ds:schemaRef ds:uri="9b0f886d-b256-49b3-ac11-d213318072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5D1869-B5B3-48E5-9D7D-45F534F7DB4D}">
  <ds:schemaRefs>
    <ds:schemaRef ds:uri="http://schemas.microsoft.com/office/2006/metadata/properties"/>
    <ds:schemaRef ds:uri="http://schemas.microsoft.com/office/infopath/2007/PartnerControls"/>
    <ds:schemaRef ds:uri="f7646e65-69d4-4aab-871e-2069723bd48f"/>
    <ds:schemaRef ds:uri="32e9982c-2343-4e0b-bd74-0344ba1f6321"/>
  </ds:schemaRefs>
</ds:datastoreItem>
</file>

<file path=customXml/itemProps3.xml><?xml version="1.0" encoding="utf-8"?>
<ds:datastoreItem xmlns:ds="http://schemas.openxmlformats.org/officeDocument/2006/customXml" ds:itemID="{2A9D843B-A225-4074-BB41-E2D75CFF8C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جدول 1</vt:lpstr>
      <vt:lpstr>جدول 2</vt:lpstr>
      <vt:lpstr>جدول 3</vt:lpstr>
      <vt:lpstr>الدعومات</vt:lpstr>
      <vt:lpstr>جدول 4</vt:lpstr>
      <vt:lpstr>جدول 5</vt:lpstr>
    </vt:vector>
  </TitlesOfParts>
  <Company>MOFNE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Fatema Ghazi Mahmood</dc:creator>
  <cp:lastModifiedBy>Mohamed Ahmed Dawood</cp:lastModifiedBy>
  <dcterms:created xsi:type="dcterms:W3CDTF">2023-12-20T10:41:46Z</dcterms:created>
  <dcterms:modified xsi:type="dcterms:W3CDTF">2023-12-24T08:49:17Z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0x0101007B3FCD05FE10C5438E4B12E6CF73D56A</vt:lpwstr>
  </property>
  <property fmtid="{D5CDD505-2E9C-101B-9397-08002B2CF9AE}" pid="3" name="MediaServiceImageTags">
    <vt:lpwstr/>
  </property>
</Properties>
</file>